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4E72411C-04FE-4963-8D2A-1F9FE6F3CDCC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名册" sheetId="1" r:id="rId1"/>
  </sheets>
  <calcPr calcId="191029"/>
</workbook>
</file>

<file path=xl/calcChain.xml><?xml version="1.0" encoding="utf-8"?>
<calcChain xmlns="http://schemas.openxmlformats.org/spreadsheetml/2006/main">
  <c r="L572" i="1" l="1"/>
  <c r="L571" i="1"/>
  <c r="L570" i="1"/>
  <c r="L569" i="1"/>
  <c r="L568" i="1"/>
  <c r="L567" i="1"/>
  <c r="L566" i="1"/>
  <c r="L549" i="1"/>
  <c r="L548" i="1"/>
  <c r="L547" i="1"/>
  <c r="L546" i="1"/>
  <c r="L545" i="1"/>
  <c r="L544" i="1"/>
  <c r="L543" i="1"/>
  <c r="L542" i="1"/>
  <c r="L541" i="1"/>
  <c r="L540" i="1"/>
  <c r="L539" i="1"/>
  <c r="L538" i="1"/>
  <c r="L526" i="1"/>
  <c r="L525" i="1"/>
  <c r="L524" i="1"/>
  <c r="L523" i="1"/>
  <c r="L522" i="1"/>
  <c r="L521" i="1"/>
  <c r="L520" i="1"/>
  <c r="L519" i="1"/>
  <c r="L503" i="1"/>
  <c r="L502" i="1"/>
  <c r="L501" i="1"/>
  <c r="L500" i="1"/>
  <c r="L499" i="1"/>
  <c r="L498" i="1"/>
  <c r="L497" i="1"/>
  <c r="L496" i="1"/>
  <c r="L480" i="1"/>
  <c r="L479" i="1"/>
  <c r="L478" i="1"/>
  <c r="L477" i="1"/>
  <c r="L476" i="1"/>
  <c r="L475" i="1"/>
  <c r="L474" i="1"/>
  <c r="L473" i="1"/>
  <c r="L457" i="1"/>
  <c r="L456" i="1"/>
  <c r="L455" i="1"/>
  <c r="L454" i="1"/>
  <c r="L453" i="1"/>
  <c r="L452" i="1"/>
  <c r="L451" i="1"/>
  <c r="L450" i="1"/>
  <c r="L449" i="1"/>
  <c r="L448" i="1"/>
  <c r="L447" i="1"/>
  <c r="L434" i="1"/>
  <c r="L433" i="1"/>
  <c r="L432" i="1"/>
  <c r="L431" i="1"/>
  <c r="L430" i="1"/>
  <c r="L429" i="1"/>
  <c r="L428" i="1"/>
  <c r="L427" i="1"/>
  <c r="L426" i="1"/>
  <c r="L425" i="1"/>
  <c r="L411" i="1"/>
  <c r="L410" i="1"/>
  <c r="L409" i="1"/>
  <c r="L408" i="1"/>
  <c r="L407" i="1"/>
  <c r="L406" i="1"/>
  <c r="L405" i="1"/>
  <c r="L404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3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0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29" i="1"/>
  <c r="L327" i="1"/>
  <c r="L319" i="1"/>
  <c r="L318" i="1"/>
  <c r="L317" i="1"/>
  <c r="L316" i="1"/>
  <c r="L315" i="1"/>
  <c r="L314" i="1"/>
  <c r="L313" i="1"/>
  <c r="L312" i="1"/>
  <c r="L311" i="1"/>
  <c r="L309" i="1"/>
  <c r="L308" i="1"/>
  <c r="L306" i="1"/>
  <c r="L304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1" i="1"/>
  <c r="L273" i="1"/>
  <c r="L272" i="1"/>
  <c r="L271" i="1"/>
  <c r="L270" i="1"/>
  <c r="L269" i="1"/>
  <c r="L268" i="1"/>
  <c r="L267" i="1"/>
  <c r="L266" i="1"/>
  <c r="L265" i="1"/>
  <c r="L263" i="1"/>
  <c r="L262" i="1"/>
  <c r="L260" i="1"/>
  <c r="L258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7" i="1"/>
  <c r="L235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4" i="1"/>
  <c r="L212" i="1"/>
  <c r="L204" i="1"/>
  <c r="L203" i="1"/>
  <c r="L202" i="1"/>
  <c r="L201" i="1"/>
  <c r="L200" i="1"/>
  <c r="L199" i="1"/>
  <c r="L197" i="1"/>
  <c r="L196" i="1"/>
  <c r="L195" i="1"/>
  <c r="L194" i="1"/>
  <c r="L193" i="1"/>
  <c r="L191" i="1"/>
  <c r="L189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43" i="1"/>
  <c r="L42" i="1"/>
  <c r="L41" i="1"/>
  <c r="L40" i="1"/>
  <c r="L39" i="1"/>
  <c r="L38" i="1"/>
  <c r="L36" i="1"/>
  <c r="L35" i="1"/>
  <c r="L34" i="1"/>
  <c r="L33" i="1"/>
  <c r="L32" i="1"/>
  <c r="L31" i="1"/>
  <c r="L30" i="1"/>
  <c r="L29" i="1"/>
  <c r="L28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12" i="1" l="1"/>
  <c r="L136" i="1"/>
  <c r="L274" i="1"/>
  <c r="L159" i="1"/>
  <c r="L67" i="1"/>
  <c r="L21" i="1"/>
  <c r="L90" i="1"/>
  <c r="L113" i="1"/>
  <c r="L182" i="1"/>
  <c r="L44" i="1"/>
  <c r="L297" i="1"/>
  <c r="L504" i="1"/>
  <c r="L320" i="1"/>
  <c r="L343" i="1"/>
  <c r="L366" i="1"/>
  <c r="L481" i="1"/>
  <c r="L550" i="1"/>
  <c r="L573" i="1"/>
  <c r="L458" i="1"/>
  <c r="L205" i="1"/>
  <c r="L389" i="1"/>
  <c r="L435" i="1"/>
  <c r="L228" i="1"/>
  <c r="L527" i="1"/>
  <c r="L251" i="1"/>
</calcChain>
</file>

<file path=xl/sharedStrings.xml><?xml version="1.0" encoding="utf-8"?>
<sst xmlns="http://schemas.openxmlformats.org/spreadsheetml/2006/main" count="1838" uniqueCount="540">
  <si>
    <t>河北科技大学文法学院2024-2025学年评奖评优名册表</t>
  </si>
  <si>
    <t xml:space="preserve">单位名称：文法学院（加盖公章）                    班级名称：法学2201班                    班级人数：46人               </t>
  </si>
  <si>
    <t>学号</t>
  </si>
  <si>
    <t>姓名</t>
  </si>
  <si>
    <t>干部任职</t>
  </si>
  <si>
    <t xml:space="preserve">  综合测评成绩</t>
  </si>
  <si>
    <t>奖学金级别</t>
  </si>
  <si>
    <t>金额</t>
  </si>
  <si>
    <t>拟获荣誉</t>
  </si>
  <si>
    <t>最终名次</t>
  </si>
  <si>
    <t>加分前名次</t>
  </si>
  <si>
    <t>总分</t>
  </si>
  <si>
    <t>德育 得分</t>
  </si>
  <si>
    <t>智育 得分</t>
  </si>
  <si>
    <t>体育 得分</t>
  </si>
  <si>
    <t>奖励分</t>
  </si>
  <si>
    <t>李杰</t>
  </si>
  <si>
    <t>学发主任</t>
  </si>
  <si>
    <t>一等奖学金</t>
  </si>
  <si>
    <t>优秀学生干部</t>
  </si>
  <si>
    <t>三好学生</t>
  </si>
  <si>
    <t>无</t>
  </si>
  <si>
    <t>邢舒源</t>
  </si>
  <si>
    <t>院青协会长</t>
  </si>
  <si>
    <t>二等奖学金</t>
  </si>
  <si>
    <t>四级</t>
  </si>
  <si>
    <t>孙馨</t>
  </si>
  <si>
    <t>班长</t>
  </si>
  <si>
    <t>三等奖学金</t>
  </si>
  <si>
    <t>先进班集体</t>
  </si>
  <si>
    <t>专四</t>
  </si>
  <si>
    <t>高双双</t>
  </si>
  <si>
    <t>朱佳宝</t>
  </si>
  <si>
    <t>团支书</t>
  </si>
  <si>
    <t>韩琳</t>
  </si>
  <si>
    <t>李嘉希</t>
  </si>
  <si>
    <t>谭钰颖</t>
  </si>
  <si>
    <t>文体委员</t>
  </si>
  <si>
    <t>王思锐</t>
  </si>
  <si>
    <t>经办人（须手签）：</t>
  </si>
  <si>
    <t>日期</t>
  </si>
  <si>
    <t>合计金额</t>
  </si>
  <si>
    <t xml:space="preserve">单位名称：文法学院（加盖公章）                    班级名称：法学2202班                    班级人数：47人            </t>
  </si>
  <si>
    <t>袁琳</t>
  </si>
  <si>
    <t>学习委员</t>
  </si>
  <si>
    <t>吕子健</t>
  </si>
  <si>
    <t>孙帅路</t>
  </si>
  <si>
    <t>张慧敏</t>
  </si>
  <si>
    <t>李子硕</t>
  </si>
  <si>
    <t>闫烔</t>
  </si>
  <si>
    <t>崔圆圆</t>
  </si>
  <si>
    <t>苏宇馨</t>
  </si>
  <si>
    <t>徐天宇</t>
  </si>
  <si>
    <t>宣传委员</t>
  </si>
  <si>
    <t>王保坤</t>
  </si>
  <si>
    <t xml:space="preserve">单位名称：文法学院（加盖公章）                    班级名称：汉语2201班                    班级人数：41人            </t>
  </si>
  <si>
    <t>朱洁微</t>
  </si>
  <si>
    <t>王文朵</t>
  </si>
  <si>
    <t>院学生会主席</t>
  </si>
  <si>
    <t>李欣</t>
  </si>
  <si>
    <t>院团委副书记</t>
  </si>
  <si>
    <t>周洋</t>
  </si>
  <si>
    <t>郭一萱</t>
  </si>
  <si>
    <t>张灿灿</t>
  </si>
  <si>
    <t>闫瑶</t>
  </si>
  <si>
    <t>周珊珊</t>
  </si>
  <si>
    <t>付欣羽</t>
  </si>
  <si>
    <r>
      <rPr>
        <sz val="12"/>
        <rFont val="宋体"/>
        <family val="3"/>
        <charset val="134"/>
      </rPr>
      <t>王佳蕊</t>
    </r>
    <r>
      <rPr>
        <sz val="11"/>
        <color rgb="FF000000"/>
        <rFont val="宋体"/>
        <family val="3"/>
        <charset val="134"/>
      </rPr>
      <t xml:space="preserve"> </t>
    </r>
  </si>
  <si>
    <t xml:space="preserve">单位名称：文法学院（加盖公章）                    班级名称：汉语2202班                    班级人数：41人            </t>
  </si>
  <si>
    <t>王瑾然</t>
  </si>
  <si>
    <t>团委副书记</t>
  </si>
  <si>
    <t>阎如意</t>
  </si>
  <si>
    <t>微信部团长</t>
  </si>
  <si>
    <t>鲍艳雨</t>
  </si>
  <si>
    <t>闫俞涵</t>
  </si>
  <si>
    <t>校街舞团干事</t>
  </si>
  <si>
    <t>张新翌</t>
  </si>
  <si>
    <t>校自保会办公部部长</t>
  </si>
  <si>
    <t>左润涛</t>
  </si>
  <si>
    <t>文法学院学发主任</t>
  </si>
  <si>
    <t>栾欣颖</t>
  </si>
  <si>
    <t>胡宛桐</t>
  </si>
  <si>
    <t>刘筱培</t>
  </si>
  <si>
    <t>杨博华</t>
  </si>
  <si>
    <t>学发中心主任</t>
  </si>
  <si>
    <t>曹寒雪</t>
  </si>
  <si>
    <t xml:space="preserve">单位名称：文法学院（加盖公章）                    班级名称：社工2201班                    班级人数：39人               </t>
  </si>
  <si>
    <t>姜秋莉</t>
  </si>
  <si>
    <t>校青协宣传部主席</t>
  </si>
  <si>
    <t>薛添</t>
  </si>
  <si>
    <t>赵一名</t>
  </si>
  <si>
    <t>校青媒摄影部部长</t>
  </si>
  <si>
    <t>付饶</t>
  </si>
  <si>
    <t>大学生社团中心团支部书记</t>
  </si>
  <si>
    <t>蔡孟钊</t>
  </si>
  <si>
    <t>郭晓伟</t>
  </si>
  <si>
    <t>李果</t>
  </si>
  <si>
    <t>刘旭佳</t>
  </si>
  <si>
    <t>田俊阳</t>
  </si>
  <si>
    <t xml:space="preserve">单位名称：文法学院（加盖公章）                    班级名称：网媒2201班                    班级人数：39人               </t>
  </si>
  <si>
    <t>胡奕冉</t>
  </si>
  <si>
    <t>张文溪</t>
  </si>
  <si>
    <t>王紫瑄</t>
  </si>
  <si>
    <t>宣讲团文艺部部长</t>
  </si>
  <si>
    <t>任雪翠</t>
  </si>
  <si>
    <t>校新媒体中心部长</t>
  </si>
  <si>
    <t>赵冰璇</t>
  </si>
  <si>
    <t>组织委员</t>
  </si>
  <si>
    <t>孙鑫靖</t>
  </si>
  <si>
    <t>易班新媒体中心主任</t>
  </si>
  <si>
    <t>杜星灿</t>
  </si>
  <si>
    <t>苑博涵</t>
  </si>
  <si>
    <t>柴卓凡</t>
  </si>
  <si>
    <t>曾志娟</t>
  </si>
  <si>
    <t xml:space="preserve">单位名称：文法学院（加盖公章）                    班级名称：网媒2202班                    班级人数：38人               </t>
  </si>
  <si>
    <t>何巧玲</t>
  </si>
  <si>
    <t>青协会长</t>
  </si>
  <si>
    <t>杨舒</t>
  </si>
  <si>
    <t>学生会主席</t>
  </si>
  <si>
    <t>王蕙颍</t>
  </si>
  <si>
    <t>陈佳欣</t>
  </si>
  <si>
    <t>19.40</t>
  </si>
  <si>
    <t>刘振杰</t>
  </si>
  <si>
    <t>张子阳</t>
  </si>
  <si>
    <t>闫子轩</t>
  </si>
  <si>
    <t>王欣颖</t>
  </si>
  <si>
    <t xml:space="preserve">单位名称：文法学院（加盖公章）                    班级名称：网媒2203班                    班级人数：37人               </t>
  </si>
  <si>
    <t>吴青</t>
  </si>
  <si>
    <t>于海娟</t>
  </si>
  <si>
    <t>李炫仪</t>
  </si>
  <si>
    <t>栗红梅</t>
  </si>
  <si>
    <t>徐帅</t>
  </si>
  <si>
    <t>易班新媒体主任</t>
  </si>
  <si>
    <t>于禄</t>
  </si>
  <si>
    <t>李嘉怡</t>
  </si>
  <si>
    <t>刘心茹</t>
  </si>
  <si>
    <t>河北科技大学文法学院2024-2025学年评奖评优名册表</t>
    <phoneticPr fontId="42" type="noConversion"/>
  </si>
  <si>
    <t xml:space="preserve">单位名称：文法学院                    班级名称：法学2301班                          班级人数：36人               </t>
    <phoneticPr fontId="42" type="noConversion"/>
  </si>
  <si>
    <t>2311010125</t>
    <phoneticPr fontId="42" type="noConversion"/>
  </si>
  <si>
    <t>赵彤</t>
    <phoneticPr fontId="42" type="noConversion"/>
  </si>
  <si>
    <t>无</t>
    <phoneticPr fontId="42" type="noConversion"/>
  </si>
  <si>
    <t>1</t>
    <phoneticPr fontId="42" type="noConversion"/>
  </si>
  <si>
    <t>2</t>
    <phoneticPr fontId="42" type="noConversion"/>
  </si>
  <si>
    <t>99.86</t>
    <phoneticPr fontId="42" type="noConversion"/>
  </si>
  <si>
    <t>19.09</t>
    <phoneticPr fontId="42" type="noConversion"/>
  </si>
  <si>
    <t>64.07</t>
    <phoneticPr fontId="42" type="noConversion"/>
  </si>
  <si>
    <t>9.70</t>
    <phoneticPr fontId="42" type="noConversion"/>
  </si>
  <si>
    <t>7.00</t>
    <phoneticPr fontId="42" type="noConversion"/>
  </si>
  <si>
    <t>2311010123</t>
    <phoneticPr fontId="42" type="noConversion"/>
  </si>
  <si>
    <t>王月</t>
    <phoneticPr fontId="42" type="noConversion"/>
  </si>
  <si>
    <t>组织委员</t>
    <phoneticPr fontId="42" type="noConversion"/>
  </si>
  <si>
    <t>97.23</t>
    <phoneticPr fontId="42" type="noConversion"/>
  </si>
  <si>
    <t>19.28</t>
    <phoneticPr fontId="42" type="noConversion"/>
  </si>
  <si>
    <t>64.77</t>
    <phoneticPr fontId="42" type="noConversion"/>
  </si>
  <si>
    <t>9.10</t>
    <phoneticPr fontId="42" type="noConversion"/>
  </si>
  <si>
    <t>4.08</t>
    <phoneticPr fontId="42" type="noConversion"/>
  </si>
  <si>
    <t>2311010119</t>
    <phoneticPr fontId="42" type="noConversion"/>
  </si>
  <si>
    <t>李晓雯</t>
    <phoneticPr fontId="42" type="noConversion"/>
  </si>
  <si>
    <t>3</t>
    <phoneticPr fontId="42" type="noConversion"/>
  </si>
  <si>
    <t>93.42</t>
    <phoneticPr fontId="42" type="noConversion"/>
  </si>
  <si>
    <t>18.91</t>
    <phoneticPr fontId="42" type="noConversion"/>
  </si>
  <si>
    <t>62.91</t>
    <phoneticPr fontId="42" type="noConversion"/>
  </si>
  <si>
    <t>9.35</t>
    <phoneticPr fontId="42" type="noConversion"/>
  </si>
  <si>
    <t>2.25</t>
    <phoneticPr fontId="42" type="noConversion"/>
  </si>
  <si>
    <t>2311010126</t>
    <phoneticPr fontId="42" type="noConversion"/>
  </si>
  <si>
    <t>崔书鸣</t>
    <phoneticPr fontId="42" type="noConversion"/>
  </si>
  <si>
    <t>宣传委员</t>
    <phoneticPr fontId="42" type="noConversion"/>
  </si>
  <si>
    <t>5</t>
    <phoneticPr fontId="42" type="noConversion"/>
  </si>
  <si>
    <t>92.78</t>
    <phoneticPr fontId="42" type="noConversion"/>
  </si>
  <si>
    <t>19.24</t>
    <phoneticPr fontId="42" type="noConversion"/>
  </si>
  <si>
    <t>62.39</t>
    <phoneticPr fontId="42" type="noConversion"/>
  </si>
  <si>
    <t>8.95</t>
    <phoneticPr fontId="42" type="noConversion"/>
  </si>
  <si>
    <t>2.20</t>
    <phoneticPr fontId="42" type="noConversion"/>
  </si>
  <si>
    <t>2311010113</t>
    <phoneticPr fontId="42" type="noConversion"/>
  </si>
  <si>
    <t>徐新宇</t>
    <phoneticPr fontId="42" type="noConversion"/>
  </si>
  <si>
    <t>生心委员</t>
    <phoneticPr fontId="42" type="noConversion"/>
  </si>
  <si>
    <t>6</t>
    <phoneticPr fontId="42" type="noConversion"/>
  </si>
  <si>
    <t>92.76</t>
    <phoneticPr fontId="42" type="noConversion"/>
  </si>
  <si>
    <t>61.97</t>
    <phoneticPr fontId="42" type="noConversion"/>
  </si>
  <si>
    <t>9.05</t>
    <phoneticPr fontId="42" type="noConversion"/>
  </si>
  <si>
    <t>2.50</t>
    <phoneticPr fontId="42" type="noConversion"/>
  </si>
  <si>
    <t>2311010111</t>
    <phoneticPr fontId="42" type="noConversion"/>
  </si>
  <si>
    <t>美合日班·麦麦提敏</t>
    <phoneticPr fontId="42" type="noConversion"/>
  </si>
  <si>
    <t>7</t>
    <phoneticPr fontId="42" type="noConversion"/>
  </si>
  <si>
    <t>92.59</t>
    <phoneticPr fontId="42" type="noConversion"/>
  </si>
  <si>
    <t>19.18</t>
    <phoneticPr fontId="42" type="noConversion"/>
  </si>
  <si>
    <t>62.16</t>
    <phoneticPr fontId="42" type="noConversion"/>
  </si>
  <si>
    <t>8.60</t>
    <phoneticPr fontId="42" type="noConversion"/>
  </si>
  <si>
    <t>2.65</t>
    <phoneticPr fontId="42" type="noConversion"/>
  </si>
  <si>
    <t>2311010132</t>
    <phoneticPr fontId="42" type="noConversion"/>
  </si>
  <si>
    <t>唐雅轩</t>
    <phoneticPr fontId="42" type="noConversion"/>
  </si>
  <si>
    <t>8</t>
    <phoneticPr fontId="42" type="noConversion"/>
  </si>
  <si>
    <t>13</t>
    <phoneticPr fontId="42" type="noConversion"/>
  </si>
  <si>
    <t>91.70</t>
    <phoneticPr fontId="42" type="noConversion"/>
  </si>
  <si>
    <t>19.05</t>
    <phoneticPr fontId="42" type="noConversion"/>
  </si>
  <si>
    <t>60.90</t>
    <phoneticPr fontId="42" type="noConversion"/>
  </si>
  <si>
    <t>3.50</t>
    <phoneticPr fontId="42" type="noConversion"/>
  </si>
  <si>
    <t>2311010138</t>
    <phoneticPr fontId="42" type="noConversion"/>
  </si>
  <si>
    <t>付涵</t>
    <phoneticPr fontId="42" type="noConversion"/>
  </si>
  <si>
    <t>学习委员</t>
    <phoneticPr fontId="42" type="noConversion"/>
  </si>
  <si>
    <t>9</t>
    <phoneticPr fontId="42" type="noConversion"/>
  </si>
  <si>
    <t>11</t>
    <phoneticPr fontId="42" type="noConversion"/>
  </si>
  <si>
    <t>91.02</t>
    <phoneticPr fontId="42" type="noConversion"/>
  </si>
  <si>
    <t>19.20</t>
    <phoneticPr fontId="42" type="noConversion"/>
  </si>
  <si>
    <t>61.27</t>
    <phoneticPr fontId="42" type="noConversion"/>
  </si>
  <si>
    <t>8.40</t>
    <phoneticPr fontId="42" type="noConversion"/>
  </si>
  <si>
    <t>2311010114</t>
    <phoneticPr fontId="42" type="noConversion"/>
  </si>
  <si>
    <t>朱思颖</t>
    <phoneticPr fontId="42" type="noConversion"/>
  </si>
  <si>
    <t>团支书</t>
    <phoneticPr fontId="42" type="noConversion"/>
  </si>
  <si>
    <t>10</t>
    <phoneticPr fontId="42" type="noConversion"/>
  </si>
  <si>
    <t>15</t>
    <phoneticPr fontId="42" type="noConversion"/>
  </si>
  <si>
    <t>91.66</t>
    <phoneticPr fontId="42" type="noConversion"/>
  </si>
  <si>
    <t>19.45</t>
    <phoneticPr fontId="42" type="noConversion"/>
  </si>
  <si>
    <t>59.31</t>
    <phoneticPr fontId="42" type="noConversion"/>
  </si>
  <si>
    <t>2311010102</t>
    <phoneticPr fontId="42" type="noConversion"/>
  </si>
  <si>
    <t>赵德福</t>
    <phoneticPr fontId="42" type="noConversion"/>
  </si>
  <si>
    <t>先进班集体</t>
    <phoneticPr fontId="42" type="noConversion"/>
  </si>
  <si>
    <t xml:space="preserve">单位名称：文法学院                    班级名称：法学2302班                          班级人数：34人               </t>
    <phoneticPr fontId="42" type="noConversion"/>
  </si>
  <si>
    <t>2311010231</t>
    <phoneticPr fontId="42" type="noConversion"/>
  </si>
  <si>
    <t>牛美原</t>
    <phoneticPr fontId="42" type="noConversion"/>
  </si>
  <si>
    <t>青协部长</t>
    <phoneticPr fontId="42" type="noConversion"/>
  </si>
  <si>
    <t>98.93</t>
    <phoneticPr fontId="42" type="noConversion"/>
  </si>
  <si>
    <t>19.08</t>
    <phoneticPr fontId="42" type="noConversion"/>
  </si>
  <si>
    <t>65.85</t>
    <phoneticPr fontId="42" type="noConversion"/>
  </si>
  <si>
    <t>8.90</t>
    <phoneticPr fontId="42" type="noConversion"/>
  </si>
  <si>
    <t>5.10</t>
    <phoneticPr fontId="42" type="noConversion"/>
  </si>
  <si>
    <t>2311010224</t>
    <phoneticPr fontId="42" type="noConversion"/>
  </si>
  <si>
    <t>牛依硕</t>
    <phoneticPr fontId="42" type="noConversion"/>
  </si>
  <si>
    <t>95.91</t>
    <phoneticPr fontId="42" type="noConversion"/>
  </si>
  <si>
    <t>19.46</t>
    <phoneticPr fontId="42" type="noConversion"/>
  </si>
  <si>
    <t>63.79</t>
    <phoneticPr fontId="42" type="noConversion"/>
  </si>
  <si>
    <t>9.00</t>
    <phoneticPr fontId="42" type="noConversion"/>
  </si>
  <si>
    <t>3.66</t>
    <phoneticPr fontId="42" type="noConversion"/>
  </si>
  <si>
    <t>2311010214</t>
    <phoneticPr fontId="42" type="noConversion"/>
  </si>
  <si>
    <t>朱璇</t>
    <phoneticPr fontId="42" type="noConversion"/>
  </si>
  <si>
    <t>学生会部长</t>
    <phoneticPr fontId="42" type="noConversion"/>
  </si>
  <si>
    <t>93.94</t>
    <phoneticPr fontId="42" type="noConversion"/>
  </si>
  <si>
    <t>62.63</t>
    <phoneticPr fontId="42" type="noConversion"/>
  </si>
  <si>
    <t>8.00</t>
    <phoneticPr fontId="42" type="noConversion"/>
  </si>
  <si>
    <t>4.13</t>
    <phoneticPr fontId="42" type="noConversion"/>
  </si>
  <si>
    <t>2311010227</t>
    <phoneticPr fontId="42" type="noConversion"/>
  </si>
  <si>
    <t>李聪聪</t>
    <phoneticPr fontId="42" type="noConversion"/>
  </si>
  <si>
    <t>4</t>
    <phoneticPr fontId="42" type="noConversion"/>
  </si>
  <si>
    <t>93.88</t>
    <phoneticPr fontId="42" type="noConversion"/>
  </si>
  <si>
    <t>18.96</t>
    <phoneticPr fontId="42" type="noConversion"/>
  </si>
  <si>
    <t>63.61</t>
    <phoneticPr fontId="42" type="noConversion"/>
  </si>
  <si>
    <t>8.50</t>
    <phoneticPr fontId="42" type="noConversion"/>
  </si>
  <si>
    <t>2.81</t>
    <phoneticPr fontId="42" type="noConversion"/>
  </si>
  <si>
    <t>2311010228</t>
    <phoneticPr fontId="42" type="noConversion"/>
  </si>
  <si>
    <t>郑瑜涵</t>
    <phoneticPr fontId="42" type="noConversion"/>
  </si>
  <si>
    <t>团委部长</t>
    <phoneticPr fontId="42" type="noConversion"/>
  </si>
  <si>
    <t>93.56</t>
    <phoneticPr fontId="42" type="noConversion"/>
  </si>
  <si>
    <t>18.92</t>
    <phoneticPr fontId="42" type="noConversion"/>
  </si>
  <si>
    <t>64.35</t>
    <phoneticPr fontId="42" type="noConversion"/>
  </si>
  <si>
    <t>8.05</t>
    <phoneticPr fontId="42" type="noConversion"/>
  </si>
  <si>
    <t>2.24</t>
    <phoneticPr fontId="42" type="noConversion"/>
  </si>
  <si>
    <t>2311010213</t>
    <phoneticPr fontId="42" type="noConversion"/>
  </si>
  <si>
    <t>王文芯</t>
    <phoneticPr fontId="42" type="noConversion"/>
  </si>
  <si>
    <t>12</t>
    <phoneticPr fontId="42" type="noConversion"/>
  </si>
  <si>
    <t>93.81</t>
    <phoneticPr fontId="42" type="noConversion"/>
  </si>
  <si>
    <t>19.10</t>
    <phoneticPr fontId="42" type="noConversion"/>
  </si>
  <si>
    <t>62.21</t>
    <phoneticPr fontId="42" type="noConversion"/>
  </si>
  <si>
    <t>7.85</t>
    <phoneticPr fontId="42" type="noConversion"/>
  </si>
  <si>
    <t>4.65</t>
    <phoneticPr fontId="42" type="noConversion"/>
  </si>
  <si>
    <t>2311010226</t>
    <phoneticPr fontId="42" type="noConversion"/>
  </si>
  <si>
    <t>张慧轩</t>
    <phoneticPr fontId="42" type="noConversion"/>
  </si>
  <si>
    <t>学发部长</t>
    <phoneticPr fontId="42" type="noConversion"/>
  </si>
  <si>
    <t>92.14</t>
    <phoneticPr fontId="42" type="noConversion"/>
  </si>
  <si>
    <t>18.94</t>
    <phoneticPr fontId="42" type="noConversion"/>
  </si>
  <si>
    <t>2.41</t>
    <phoneticPr fontId="42" type="noConversion"/>
  </si>
  <si>
    <t>2311010212</t>
    <phoneticPr fontId="42" type="noConversion"/>
  </si>
  <si>
    <t>王歆瑶</t>
    <phoneticPr fontId="42" type="noConversion"/>
  </si>
  <si>
    <t>14</t>
    <phoneticPr fontId="42" type="noConversion"/>
  </si>
  <si>
    <t>91.98</t>
    <phoneticPr fontId="42" type="noConversion"/>
  </si>
  <si>
    <t>19.43</t>
    <phoneticPr fontId="42" type="noConversion"/>
  </si>
  <si>
    <t>60.81</t>
    <phoneticPr fontId="42" type="noConversion"/>
  </si>
  <si>
    <t>8.70</t>
    <phoneticPr fontId="42" type="noConversion"/>
  </si>
  <si>
    <t>3.04</t>
    <phoneticPr fontId="42" type="noConversion"/>
  </si>
  <si>
    <t>2311010234</t>
    <phoneticPr fontId="42" type="noConversion"/>
  </si>
  <si>
    <t>张好好</t>
    <phoneticPr fontId="42" type="noConversion"/>
  </si>
  <si>
    <t>校国旗队班长</t>
    <phoneticPr fontId="42" type="noConversion"/>
  </si>
  <si>
    <t>91.84</t>
    <phoneticPr fontId="42" type="noConversion"/>
  </si>
  <si>
    <t>19.27</t>
    <phoneticPr fontId="42" type="noConversion"/>
  </si>
  <si>
    <t>62.67</t>
    <phoneticPr fontId="42" type="noConversion"/>
  </si>
  <si>
    <t>1.30</t>
    <phoneticPr fontId="42" type="noConversion"/>
  </si>
  <si>
    <t xml:space="preserve">单位名称：文法学院                    班级名称：法学2303班                          班级人数：30人               </t>
    <phoneticPr fontId="42" type="noConversion"/>
  </si>
  <si>
    <t>姬雅楠</t>
  </si>
  <si>
    <t>文体委员</t>
    <phoneticPr fontId="42" type="noConversion"/>
  </si>
  <si>
    <t>94.57</t>
    <phoneticPr fontId="42" type="noConversion"/>
  </si>
  <si>
    <t>19.39</t>
    <phoneticPr fontId="42" type="noConversion"/>
  </si>
  <si>
    <t>8.55</t>
    <phoneticPr fontId="42" type="noConversion"/>
  </si>
  <si>
    <t>3.02</t>
    <phoneticPr fontId="42" type="noConversion"/>
  </si>
  <si>
    <t>张凝佳</t>
  </si>
  <si>
    <t>93.28</t>
    <phoneticPr fontId="42" type="noConversion"/>
  </si>
  <si>
    <t>62.95</t>
    <phoneticPr fontId="42" type="noConversion"/>
  </si>
  <si>
    <t>8.30</t>
    <phoneticPr fontId="42" type="noConversion"/>
  </si>
  <si>
    <t>2.85</t>
    <phoneticPr fontId="42" type="noConversion"/>
  </si>
  <si>
    <t>毕佳依</t>
  </si>
  <si>
    <t>92.52</t>
    <phoneticPr fontId="42" type="noConversion"/>
  </si>
  <si>
    <t>19.55</t>
    <phoneticPr fontId="42" type="noConversion"/>
  </si>
  <si>
    <t>60.95</t>
    <phoneticPr fontId="42" type="noConversion"/>
  </si>
  <si>
    <t>9.40</t>
    <phoneticPr fontId="42" type="noConversion"/>
  </si>
  <si>
    <t>2.62</t>
    <phoneticPr fontId="42" type="noConversion"/>
  </si>
  <si>
    <t>郭妍希</t>
  </si>
  <si>
    <t>院团委部长</t>
    <phoneticPr fontId="42" type="noConversion"/>
  </si>
  <si>
    <t>92.27</t>
    <phoneticPr fontId="42" type="noConversion"/>
  </si>
  <si>
    <t>19.14</t>
    <phoneticPr fontId="42" type="noConversion"/>
  </si>
  <si>
    <t>63.23</t>
    <phoneticPr fontId="42" type="noConversion"/>
  </si>
  <si>
    <t>1.20</t>
    <phoneticPr fontId="42" type="noConversion"/>
  </si>
  <si>
    <t>施文杰</t>
  </si>
  <si>
    <t>91.47</t>
    <phoneticPr fontId="42" type="noConversion"/>
  </si>
  <si>
    <t>19.21</t>
    <phoneticPr fontId="42" type="noConversion"/>
  </si>
  <si>
    <t>61.46</t>
    <phoneticPr fontId="42" type="noConversion"/>
  </si>
  <si>
    <t>2.10</t>
    <phoneticPr fontId="42" type="noConversion"/>
  </si>
  <si>
    <t>尹怡雯</t>
  </si>
  <si>
    <t>91.41</t>
    <phoneticPr fontId="42" type="noConversion"/>
  </si>
  <si>
    <t>19.23</t>
    <phoneticPr fontId="42" type="noConversion"/>
  </si>
  <si>
    <t>61.18</t>
    <phoneticPr fontId="42" type="noConversion"/>
  </si>
  <si>
    <t>2.30</t>
    <phoneticPr fontId="42" type="noConversion"/>
  </si>
  <si>
    <t>党梓恒</t>
  </si>
  <si>
    <t>91.16</t>
    <phoneticPr fontId="42" type="noConversion"/>
  </si>
  <si>
    <t>18.83</t>
    <phoneticPr fontId="42" type="noConversion"/>
  </si>
  <si>
    <t>63.00</t>
    <phoneticPr fontId="42" type="noConversion"/>
  </si>
  <si>
    <t>0.23</t>
    <phoneticPr fontId="42" type="noConversion"/>
  </si>
  <si>
    <t>谷睿迪</t>
  </si>
  <si>
    <t>90.95</t>
    <phoneticPr fontId="42" type="noConversion"/>
  </si>
  <si>
    <t>19.31</t>
    <phoneticPr fontId="42" type="noConversion"/>
  </si>
  <si>
    <t>61.09</t>
    <phoneticPr fontId="42" type="noConversion"/>
  </si>
  <si>
    <t>1.15</t>
    <phoneticPr fontId="42" type="noConversion"/>
  </si>
  <si>
    <t xml:space="preserve">单位名称：文法学院                    班级名称：汉语2301班                          班级人数：43人               </t>
    <phoneticPr fontId="42" type="noConversion"/>
  </si>
  <si>
    <t>2311020128</t>
    <phoneticPr fontId="42" type="noConversion"/>
  </si>
  <si>
    <t>黎诗嘉</t>
    <phoneticPr fontId="42" type="noConversion"/>
  </si>
  <si>
    <t>2311020131</t>
    <phoneticPr fontId="42" type="noConversion"/>
  </si>
  <si>
    <t>李婧楠</t>
    <phoneticPr fontId="42" type="noConversion"/>
  </si>
  <si>
    <t>2311050226</t>
    <phoneticPr fontId="42" type="noConversion"/>
  </si>
  <si>
    <t>卢亚蕊</t>
    <phoneticPr fontId="42" type="noConversion"/>
  </si>
  <si>
    <t>2311020134</t>
    <phoneticPr fontId="42" type="noConversion"/>
  </si>
  <si>
    <t>薛淇淇</t>
    <phoneticPr fontId="42" type="noConversion"/>
  </si>
  <si>
    <t>院学生会部长</t>
    <phoneticPr fontId="42" type="noConversion"/>
  </si>
  <si>
    <t>2311020115</t>
    <phoneticPr fontId="42" type="noConversion"/>
  </si>
  <si>
    <t>魏允静</t>
    <phoneticPr fontId="42" type="noConversion"/>
  </si>
  <si>
    <t>班长</t>
    <phoneticPr fontId="42" type="noConversion"/>
  </si>
  <si>
    <t>2311020105</t>
    <phoneticPr fontId="42" type="noConversion"/>
  </si>
  <si>
    <t>胡晨</t>
    <phoneticPr fontId="42" type="noConversion"/>
  </si>
  <si>
    <t>2311020110</t>
    <phoneticPr fontId="42" type="noConversion"/>
  </si>
  <si>
    <t>郝韵</t>
    <phoneticPr fontId="42" type="noConversion"/>
  </si>
  <si>
    <t>2311020117</t>
    <phoneticPr fontId="42" type="noConversion"/>
  </si>
  <si>
    <t>张美娇</t>
    <phoneticPr fontId="42" type="noConversion"/>
  </si>
  <si>
    <t>2311020116</t>
    <phoneticPr fontId="42" type="noConversion"/>
  </si>
  <si>
    <t>于佳美</t>
    <phoneticPr fontId="42" type="noConversion"/>
  </si>
  <si>
    <t>院新媒体部长</t>
    <phoneticPr fontId="42" type="noConversion"/>
  </si>
  <si>
    <t>2311020108</t>
    <phoneticPr fontId="42" type="noConversion"/>
  </si>
  <si>
    <t>姑丽米热·艾尔肯</t>
    <phoneticPr fontId="42" type="noConversion"/>
  </si>
  <si>
    <t>2311020137</t>
    <phoneticPr fontId="42" type="noConversion"/>
  </si>
  <si>
    <t>赵欣雨</t>
    <phoneticPr fontId="42" type="noConversion"/>
  </si>
  <si>
    <t>17</t>
    <phoneticPr fontId="42" type="noConversion"/>
  </si>
  <si>
    <t xml:space="preserve">单位名称：文法学院                    班级名称：汉语2302班                          班级人数：41人               </t>
    <phoneticPr fontId="42" type="noConversion"/>
  </si>
  <si>
    <t>刘建萍</t>
    <phoneticPr fontId="42" type="noConversion"/>
  </si>
  <si>
    <t>赵悦如</t>
    <phoneticPr fontId="42" type="noConversion"/>
  </si>
  <si>
    <t>王紫煊</t>
    <phoneticPr fontId="42" type="noConversion"/>
  </si>
  <si>
    <t>张梦晗</t>
    <phoneticPr fontId="42" type="noConversion"/>
  </si>
  <si>
    <t>贾皓然</t>
    <phoneticPr fontId="42" type="noConversion"/>
  </si>
  <si>
    <t>院学发部长</t>
    <phoneticPr fontId="42" type="noConversion"/>
  </si>
  <si>
    <t>李雨轩</t>
    <phoneticPr fontId="42" type="noConversion"/>
  </si>
  <si>
    <t>校青媒部长</t>
    <phoneticPr fontId="42" type="noConversion"/>
  </si>
  <si>
    <t>郝玉佳</t>
    <phoneticPr fontId="42" type="noConversion"/>
  </si>
  <si>
    <t>院青协部长</t>
    <phoneticPr fontId="42" type="noConversion"/>
  </si>
  <si>
    <t>黄梦一</t>
    <phoneticPr fontId="42" type="noConversion"/>
  </si>
  <si>
    <t>90.97</t>
    <phoneticPr fontId="42" type="noConversion"/>
  </si>
  <si>
    <t>61.32</t>
    <phoneticPr fontId="42" type="noConversion"/>
  </si>
  <si>
    <t>8.45</t>
    <phoneticPr fontId="42" type="noConversion"/>
  </si>
  <si>
    <t>1.65</t>
    <phoneticPr fontId="42" type="noConversion"/>
  </si>
  <si>
    <t>孙园园</t>
    <phoneticPr fontId="42" type="noConversion"/>
  </si>
  <si>
    <t>90.55</t>
    <phoneticPr fontId="42" type="noConversion"/>
  </si>
  <si>
    <t>19.35</t>
    <phoneticPr fontId="42" type="noConversion"/>
  </si>
  <si>
    <t>61.65</t>
    <phoneticPr fontId="42" type="noConversion"/>
  </si>
  <si>
    <t>0.50</t>
    <phoneticPr fontId="42" type="noConversion"/>
  </si>
  <si>
    <t>李辰暄</t>
    <phoneticPr fontId="42" type="noConversion"/>
  </si>
  <si>
    <t>90.26</t>
    <phoneticPr fontId="42" type="noConversion"/>
  </si>
  <si>
    <t>0.00</t>
    <phoneticPr fontId="42" type="noConversion"/>
  </si>
  <si>
    <t xml:space="preserve">单位名称：文法学院                    班级名称：社工2301班                          班级人数：38人               </t>
    <phoneticPr fontId="42" type="noConversion"/>
  </si>
  <si>
    <t>2311040123</t>
    <phoneticPr fontId="42" type="noConversion"/>
  </si>
  <si>
    <t>任一冰</t>
    <phoneticPr fontId="42" type="noConversion"/>
  </si>
  <si>
    <t>96.06</t>
    <phoneticPr fontId="42" type="noConversion"/>
  </si>
  <si>
    <t>9.50</t>
    <phoneticPr fontId="42" type="noConversion"/>
  </si>
  <si>
    <t>6.65</t>
    <phoneticPr fontId="42" type="noConversion"/>
  </si>
  <si>
    <t>2311040132</t>
    <phoneticPr fontId="42" type="noConversion"/>
  </si>
  <si>
    <t>赵紫攸</t>
    <phoneticPr fontId="42" type="noConversion"/>
  </si>
  <si>
    <t>校学生会部长</t>
    <phoneticPr fontId="42" type="noConversion"/>
  </si>
  <si>
    <t>93.27</t>
    <phoneticPr fontId="42" type="noConversion"/>
  </si>
  <si>
    <t>3.75</t>
    <phoneticPr fontId="42" type="noConversion"/>
  </si>
  <si>
    <t>2311040118</t>
    <phoneticPr fontId="42" type="noConversion"/>
  </si>
  <si>
    <t>金雨晴</t>
    <phoneticPr fontId="42" type="noConversion"/>
  </si>
  <si>
    <t>96.07</t>
    <phoneticPr fontId="42" type="noConversion"/>
  </si>
  <si>
    <t>2311040137</t>
    <phoneticPr fontId="42" type="noConversion"/>
  </si>
  <si>
    <t>苏靖涵</t>
    <phoneticPr fontId="42" type="noConversion"/>
  </si>
  <si>
    <t>93.12</t>
    <phoneticPr fontId="42" type="noConversion"/>
  </si>
  <si>
    <t>7.70</t>
    <phoneticPr fontId="42" type="noConversion"/>
  </si>
  <si>
    <t>6.80</t>
    <phoneticPr fontId="42" type="noConversion"/>
  </si>
  <si>
    <t>2311040124</t>
    <phoneticPr fontId="42" type="noConversion"/>
  </si>
  <si>
    <t>王佳雪</t>
    <phoneticPr fontId="42" type="noConversion"/>
  </si>
  <si>
    <t>校青协部长</t>
    <phoneticPr fontId="42" type="noConversion"/>
  </si>
  <si>
    <t>91.19</t>
    <phoneticPr fontId="42" type="noConversion"/>
  </si>
  <si>
    <t>2311040107</t>
    <phoneticPr fontId="42" type="noConversion"/>
  </si>
  <si>
    <t>韩赫宇</t>
    <phoneticPr fontId="42" type="noConversion"/>
  </si>
  <si>
    <t>89.98</t>
    <phoneticPr fontId="42" type="noConversion"/>
  </si>
  <si>
    <t>2311040136</t>
    <phoneticPr fontId="42" type="noConversion"/>
  </si>
  <si>
    <t>许若琳</t>
    <phoneticPr fontId="42" type="noConversion"/>
  </si>
  <si>
    <t>88.74</t>
    <phoneticPr fontId="42" type="noConversion"/>
  </si>
  <si>
    <t>3.51</t>
    <phoneticPr fontId="42" type="noConversion"/>
  </si>
  <si>
    <t xml:space="preserve">单位名称：文法学院                    班级名称：网媒2301班                          班级人数：37人               </t>
    <phoneticPr fontId="42" type="noConversion"/>
  </si>
  <si>
    <t>王景琪</t>
    <phoneticPr fontId="42" type="noConversion"/>
  </si>
  <si>
    <t>熊亚铭</t>
    <phoneticPr fontId="42" type="noConversion"/>
  </si>
  <si>
    <t>7.80</t>
    <phoneticPr fontId="42" type="noConversion"/>
  </si>
  <si>
    <t>董自业</t>
    <phoneticPr fontId="42" type="noConversion"/>
  </si>
  <si>
    <t>李恒</t>
    <phoneticPr fontId="42" type="noConversion"/>
  </si>
  <si>
    <t>三等奖学金</t>
    <phoneticPr fontId="42" type="noConversion"/>
  </si>
  <si>
    <t>杨子依</t>
    <phoneticPr fontId="42" type="noConversion"/>
  </si>
  <si>
    <t>张志涵</t>
    <phoneticPr fontId="42" type="noConversion"/>
  </si>
  <si>
    <t>校融媒体部长</t>
    <phoneticPr fontId="42" type="noConversion"/>
  </si>
  <si>
    <t>吕妍妍</t>
    <phoneticPr fontId="42" type="noConversion"/>
  </si>
  <si>
    <t>袁铁军</t>
    <phoneticPr fontId="42" type="noConversion"/>
  </si>
  <si>
    <t>新媒体部长</t>
    <phoneticPr fontId="42" type="noConversion"/>
  </si>
  <si>
    <t xml:space="preserve">单位名称：文法学院                    班级名称：网媒2302班                          班级人数：37人               </t>
    <phoneticPr fontId="42" type="noConversion"/>
  </si>
  <si>
    <t>张璐彤</t>
    <phoneticPr fontId="42" type="noConversion"/>
  </si>
  <si>
    <t>校新媒体部长</t>
    <phoneticPr fontId="42" type="noConversion"/>
  </si>
  <si>
    <t>秦少蒙</t>
    <phoneticPr fontId="42" type="noConversion"/>
  </si>
  <si>
    <t>窦子怡</t>
    <phoneticPr fontId="42" type="noConversion"/>
  </si>
  <si>
    <t>王子瑶</t>
    <phoneticPr fontId="42" type="noConversion"/>
  </si>
  <si>
    <t>王梓怡</t>
    <phoneticPr fontId="42" type="noConversion"/>
  </si>
  <si>
    <t>杨梦涵</t>
    <phoneticPr fontId="42" type="noConversion"/>
  </si>
  <si>
    <t>安佳乐</t>
    <phoneticPr fontId="42" type="noConversion"/>
  </si>
  <si>
    <t>院学生会团长</t>
    <phoneticPr fontId="42" type="noConversion"/>
  </si>
  <si>
    <t xml:space="preserve">单位名称：文法学院                    班级名称：网媒2303班                          班级人数：39人               </t>
    <phoneticPr fontId="42" type="noConversion"/>
  </si>
  <si>
    <t>封珍珍</t>
  </si>
  <si>
    <t>90.37</t>
    <phoneticPr fontId="42" type="noConversion"/>
  </si>
  <si>
    <t>59.62</t>
    <phoneticPr fontId="42" type="noConversion"/>
  </si>
  <si>
    <t>8.85</t>
    <phoneticPr fontId="42" type="noConversion"/>
  </si>
  <si>
    <t>2.55</t>
    <phoneticPr fontId="42" type="noConversion"/>
  </si>
  <si>
    <t>李心怡</t>
  </si>
  <si>
    <t>88.26</t>
    <phoneticPr fontId="42" type="noConversion"/>
  </si>
  <si>
    <t>19.11</t>
    <phoneticPr fontId="42" type="noConversion"/>
  </si>
  <si>
    <t>59.95</t>
    <phoneticPr fontId="42" type="noConversion"/>
  </si>
  <si>
    <t>8.20</t>
    <phoneticPr fontId="42" type="noConversion"/>
  </si>
  <si>
    <t>1.00</t>
    <phoneticPr fontId="42" type="noConversion"/>
  </si>
  <si>
    <t>张泽宇</t>
  </si>
  <si>
    <t>87.08</t>
    <phoneticPr fontId="42" type="noConversion"/>
  </si>
  <si>
    <t>56.12</t>
    <phoneticPr fontId="42" type="noConversion"/>
  </si>
  <si>
    <t>9.15</t>
    <phoneticPr fontId="42" type="noConversion"/>
  </si>
  <si>
    <t>2.38</t>
    <phoneticPr fontId="42" type="noConversion"/>
  </si>
  <si>
    <t>赵坛冲</t>
  </si>
  <si>
    <t>88.10</t>
    <phoneticPr fontId="42" type="noConversion"/>
  </si>
  <si>
    <t>56.04</t>
    <phoneticPr fontId="42" type="noConversion"/>
  </si>
  <si>
    <t>3.48</t>
    <phoneticPr fontId="42" type="noConversion"/>
  </si>
  <si>
    <t>禄颖</t>
  </si>
  <si>
    <t>84.83</t>
    <phoneticPr fontId="42" type="noConversion"/>
  </si>
  <si>
    <t>18.99</t>
    <phoneticPr fontId="42" type="noConversion"/>
  </si>
  <si>
    <t>56.54</t>
    <phoneticPr fontId="42" type="noConversion"/>
  </si>
  <si>
    <t>0.70</t>
    <phoneticPr fontId="42" type="noConversion"/>
  </si>
  <si>
    <t>何泽逸</t>
  </si>
  <si>
    <t>85.51</t>
    <phoneticPr fontId="42" type="noConversion"/>
  </si>
  <si>
    <t>19.15</t>
    <phoneticPr fontId="42" type="noConversion"/>
  </si>
  <si>
    <t>56.16</t>
    <phoneticPr fontId="42" type="noConversion"/>
  </si>
  <si>
    <t>1.60</t>
    <phoneticPr fontId="42" type="noConversion"/>
  </si>
  <si>
    <t xml:space="preserve">单位名称：文法学院（加盖公章）                    班级名称：法学2401                          班级人数：39               </t>
  </si>
  <si>
    <t>张佳慧</t>
  </si>
  <si>
    <t>王超雪</t>
  </si>
  <si>
    <t>王非越</t>
  </si>
  <si>
    <t>潘王堃</t>
  </si>
  <si>
    <t>崔新楠</t>
  </si>
  <si>
    <t>刘若熙</t>
  </si>
  <si>
    <t>孙美凤</t>
  </si>
  <si>
    <t>陈宇飞</t>
  </si>
  <si>
    <t xml:space="preserve">单位名称：文法学院（加盖公章）                    班级名称：法学2402                          班级人数：40               </t>
  </si>
  <si>
    <t>王欣鑫</t>
  </si>
  <si>
    <t>黄楚楚</t>
  </si>
  <si>
    <t>生心委员</t>
  </si>
  <si>
    <t>杜庆怡</t>
  </si>
  <si>
    <t>呼美琦</t>
  </si>
  <si>
    <t>王明慧</t>
  </si>
  <si>
    <t>刘禹含</t>
  </si>
  <si>
    <t xml:space="preserve">单位名称：文法学院（加盖公章）                    班级名称：汉语2401                          班级人数：40               </t>
  </si>
  <si>
    <t>李蕤</t>
  </si>
  <si>
    <t>王召瑞</t>
  </si>
  <si>
    <t>李佳玲</t>
  </si>
  <si>
    <t>高欣怡</t>
  </si>
  <si>
    <t>韩笑甜</t>
  </si>
  <si>
    <t xml:space="preserve">单位名称：文法学院（加盖公章）                    班级名称：汉语2402                          班级人数：40               </t>
  </si>
  <si>
    <t>唐安捷</t>
  </si>
  <si>
    <t>王嘉淇</t>
  </si>
  <si>
    <t>杨玉凤</t>
  </si>
  <si>
    <t>张博涵</t>
  </si>
  <si>
    <t>李嘉姿</t>
  </si>
  <si>
    <t>何玥霖</t>
  </si>
  <si>
    <t>李梦凡</t>
  </si>
  <si>
    <t xml:space="preserve">单位名称：文法学院（加盖公章）                    班级名称：社工2401                          班级人数：39               </t>
  </si>
  <si>
    <t>史金玉</t>
  </si>
  <si>
    <t>刘思瑶</t>
  </si>
  <si>
    <t>张雨新</t>
  </si>
  <si>
    <t>桂亚婷</t>
  </si>
  <si>
    <t>李佳宁</t>
  </si>
  <si>
    <t>李思思</t>
  </si>
  <si>
    <t>王倩楠</t>
  </si>
  <si>
    <t>张紫薇</t>
  </si>
  <si>
    <t xml:space="preserve">单位名称：文法学院（加盖公章）                    班级名称：网媒2401                          班级人数：40               </t>
  </si>
  <si>
    <t>郭心怡</t>
  </si>
  <si>
    <t>王春霄</t>
  </si>
  <si>
    <t>2401105133</t>
  </si>
  <si>
    <t>王睿瑶</t>
  </si>
  <si>
    <t>2401105135</t>
  </si>
  <si>
    <t>尹佳宇</t>
  </si>
  <si>
    <t>2401105111</t>
  </si>
  <si>
    <t>程佳露</t>
  </si>
  <si>
    <t>2401105136</t>
  </si>
  <si>
    <t>王晗宁</t>
  </si>
  <si>
    <t>2401105113</t>
  </si>
  <si>
    <t>王雨晴</t>
  </si>
  <si>
    <t>2401105106</t>
  </si>
  <si>
    <t>白广蓥</t>
  </si>
  <si>
    <t xml:space="preserve">单位名称：文法学院（加盖公章）                    班级名称：网媒2402                          班级人数：40               </t>
  </si>
  <si>
    <t>江佳盈</t>
  </si>
  <si>
    <t>张丹晨</t>
  </si>
  <si>
    <t xml:space="preserve">单位名称：文法学院（加盖公章）                    班级名称：网媒2403                          班级人数：39               </t>
  </si>
  <si>
    <t>马寒昱</t>
  </si>
  <si>
    <t>刘晓颖</t>
  </si>
  <si>
    <t>王晨皓</t>
  </si>
  <si>
    <t>武晓然</t>
  </si>
  <si>
    <t>张姿</t>
  </si>
  <si>
    <t>解晨阳</t>
  </si>
  <si>
    <t>罗玉轩</t>
  </si>
  <si>
    <t>孟炅斯</t>
  </si>
  <si>
    <t>张亚莉</t>
  </si>
  <si>
    <t xml:space="preserve"> 2025 年9 月   23日  </t>
    <phoneticPr fontId="42" type="noConversion"/>
  </si>
  <si>
    <t xml:space="preserve"> 2025 年 9 月  23 日  </t>
    <phoneticPr fontId="42" type="noConversion"/>
  </si>
  <si>
    <t xml:space="preserve"> 2025 年 9  月  23 日  </t>
    <phoneticPr fontId="42" type="noConversion"/>
  </si>
  <si>
    <t xml:space="preserve">2025 年  9 月 23  日  </t>
    <phoneticPr fontId="42" type="noConversion"/>
  </si>
  <si>
    <t xml:space="preserve">2025年  9 月 23  日  </t>
    <phoneticPr fontId="42" type="noConversion"/>
  </si>
  <si>
    <t xml:space="preserve">2025 年9   月 23  日  </t>
    <phoneticPr fontId="42" type="noConversion"/>
  </si>
  <si>
    <t xml:space="preserve"> 2025 年  9 月 23  日  </t>
    <phoneticPr fontId="42" type="noConversion"/>
  </si>
  <si>
    <t xml:space="preserve">  2025 年 9  月 23  日  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</si>
</sst>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_ \¥* #,##0.00_ ;_ \¥* \-#,##0.00_ ;_ \¥* &quot;-&quot;??_ ;_ @_ "/>
    <numFmt numFmtId="179" formatCode="0.00_);[Red]\(0.00\)"/>
    <numFmt numFmtId="180" formatCode="0.00_ "/>
  </numFmts>
  <fonts count="48" x14ac:knownFonts="1">
    <font>
      <sz val="12"/>
      <name val="宋体"/>
      <charset val="134"/>
    </font>
    <font>
      <sz val="16"/>
      <name val="方正小标宋简体"/>
      <family val="4"/>
      <charset val="134"/>
    </font>
    <font>
      <sz val="14"/>
      <name val="方正小标宋简体"/>
      <family val="4"/>
      <charset val="134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3"/>
      <color indexed="54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8"/>
      <color indexed="54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54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54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6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indexed="6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b/>
      <sz val="11"/>
      <color indexed="53"/>
      <name val="宋体"/>
      <family val="3"/>
      <charset val="134"/>
    </font>
    <font>
      <sz val="11"/>
      <color indexed="53"/>
      <name val="宋体"/>
      <family val="3"/>
      <charset val="134"/>
    </font>
    <font>
      <sz val="11"/>
      <color indexed="19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7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30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n">
        <color auto="1"/>
      </bottom>
      <diagonal/>
    </border>
  </borders>
  <cellStyleXfs count="2696"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/>
    <xf numFmtId="0" fontId="9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" fillId="7" borderId="8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11" fillId="7" borderId="8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11" fillId="7" borderId="8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11" fillId="7" borderId="8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/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/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/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/>
    <xf numFmtId="0" fontId="9" fillId="8" borderId="0" applyNumberFormat="0" applyBorder="0" applyAlignment="0" applyProtection="0">
      <alignment vertical="center"/>
    </xf>
    <xf numFmtId="0" fontId="41" fillId="0" borderId="0"/>
    <xf numFmtId="0" fontId="9" fillId="8" borderId="0" applyNumberFormat="0" applyBorder="0" applyAlignment="0" applyProtection="0">
      <alignment vertical="center"/>
    </xf>
    <xf numFmtId="0" fontId="41" fillId="0" borderId="0"/>
    <xf numFmtId="0" fontId="9" fillId="8" borderId="0" applyNumberFormat="0" applyBorder="0" applyAlignment="0" applyProtection="0">
      <alignment vertical="center"/>
    </xf>
    <xf numFmtId="0" fontId="41" fillId="0" borderId="0"/>
    <xf numFmtId="0" fontId="9" fillId="8" borderId="0" applyNumberFormat="0" applyBorder="0" applyAlignment="0" applyProtection="0">
      <alignment vertical="center"/>
    </xf>
    <xf numFmtId="0" fontId="41" fillId="0" borderId="0"/>
    <xf numFmtId="0" fontId="9" fillId="8" borderId="0" applyNumberFormat="0" applyBorder="0" applyAlignment="0" applyProtection="0">
      <alignment vertical="center"/>
    </xf>
    <xf numFmtId="0" fontId="41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41" fillId="0" borderId="0"/>
    <xf numFmtId="0" fontId="4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41" fillId="0" borderId="0"/>
    <xf numFmtId="0" fontId="4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41" fillId="0" borderId="0"/>
    <xf numFmtId="0" fontId="4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11" fillId="7" borderId="8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13" fillId="20" borderId="0" applyNumberFormat="0" applyBorder="0" applyAlignment="0" applyProtection="0">
      <alignment vertical="center"/>
    </xf>
    <xf numFmtId="0" fontId="4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3" fillId="17" borderId="8" applyNumberFormat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3" fillId="17" borderId="8" applyNumberFormat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3" fillId="17" borderId="8" applyNumberFormat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3" fillId="17" borderId="8" applyNumberFormat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3" fillId="17" borderId="8" applyNumberFormat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3" fillId="17" borderId="8" applyNumberFormat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3" fillId="17" borderId="8" applyNumberFormat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3" fillId="17" borderId="8" applyNumberFormat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/>
    <xf numFmtId="0" fontId="33" fillId="17" borderId="8" applyNumberFormat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7" fillId="0" borderId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33" fillId="17" borderId="8" applyNumberFormat="0" applyAlignment="0" applyProtection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7" fillId="0" borderId="0">
      <alignment vertical="center"/>
    </xf>
    <xf numFmtId="0" fontId="41" fillId="0" borderId="0"/>
    <xf numFmtId="0" fontId="10" fillId="2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34" fillId="0" borderId="21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13" fillId="20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35" fillId="26" borderId="22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13" fillId="20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13" fillId="20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41" fillId="0" borderId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41" fillId="0" borderId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41" fillId="0" borderId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13" fillId="20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4" fillId="0" borderId="2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4" fillId="0" borderId="2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4" fillId="0" borderId="2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4" fillId="0" borderId="2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4" fillId="0" borderId="2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4" fillId="0" borderId="23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4" fillId="0" borderId="23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4" fillId="0" borderId="23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4" fillId="0" borderId="23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4" fillId="0" borderId="23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0" borderId="0">
      <alignment vertical="center"/>
    </xf>
    <xf numFmtId="0" fontId="16" fillId="0" borderId="11" applyNumberFormat="0" applyFill="0" applyAlignment="0" applyProtection="0">
      <alignment vertical="center"/>
    </xf>
    <xf numFmtId="0" fontId="41" fillId="0" borderId="0">
      <alignment vertical="center"/>
    </xf>
    <xf numFmtId="0" fontId="16" fillId="0" borderId="11" applyNumberFormat="0" applyFill="0" applyAlignment="0" applyProtection="0">
      <alignment vertical="center"/>
    </xf>
    <xf numFmtId="0" fontId="41" fillId="0" borderId="0">
      <alignment vertical="center"/>
    </xf>
    <xf numFmtId="0" fontId="16" fillId="0" borderId="11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0" borderId="0">
      <alignment vertical="center"/>
    </xf>
    <xf numFmtId="0" fontId="19" fillId="19" borderId="13" applyNumberFormat="0" applyAlignment="0" applyProtection="0">
      <alignment vertical="center"/>
    </xf>
    <xf numFmtId="0" fontId="41" fillId="0" borderId="0">
      <alignment vertical="center"/>
    </xf>
    <xf numFmtId="0" fontId="19" fillId="7" borderId="13" applyNumberFormat="0" applyAlignment="0" applyProtection="0">
      <alignment vertical="center"/>
    </xf>
    <xf numFmtId="0" fontId="41" fillId="0" borderId="0">
      <alignment vertical="center"/>
    </xf>
    <xf numFmtId="0" fontId="19" fillId="7" borderId="13" applyNumberFormat="0" applyAlignment="0" applyProtection="0">
      <alignment vertical="center"/>
    </xf>
    <xf numFmtId="0" fontId="41" fillId="0" borderId="0">
      <alignment vertical="center"/>
    </xf>
    <xf numFmtId="0" fontId="19" fillId="7" borderId="13" applyNumberFormat="0" applyAlignment="0" applyProtection="0">
      <alignment vertical="center"/>
    </xf>
    <xf numFmtId="0" fontId="41" fillId="0" borderId="0">
      <alignment vertical="center"/>
    </xf>
    <xf numFmtId="0" fontId="19" fillId="7" borderId="13" applyNumberFormat="0" applyAlignment="0" applyProtection="0">
      <alignment vertical="center"/>
    </xf>
    <xf numFmtId="0" fontId="41" fillId="0" borderId="0">
      <alignment vertical="center"/>
    </xf>
    <xf numFmtId="0" fontId="19" fillId="7" borderId="13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34" fillId="0" borderId="24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178" fontId="41" fillId="0" borderId="0" applyFont="0" applyFill="0" applyBorder="0" applyAlignment="0" applyProtection="0"/>
    <xf numFmtId="178" fontId="41" fillId="0" borderId="0" applyFont="0" applyFill="0" applyBorder="0" applyAlignment="0" applyProtection="0"/>
    <xf numFmtId="0" fontId="37" fillId="19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5" fillId="26" borderId="22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33" fillId="17" borderId="8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18" borderId="10" applyNumberFormat="0" applyFont="0" applyAlignment="0" applyProtection="0">
      <alignment vertical="center"/>
    </xf>
    <xf numFmtId="0" fontId="41" fillId="18" borderId="10" applyNumberFormat="0" applyFont="0" applyAlignment="0" applyProtection="0">
      <alignment vertical="center"/>
    </xf>
  </cellStyleXfs>
  <cellXfs count="66">
    <xf numFmtId="0" fontId="0" fillId="0" borderId="0" xfId="0">
      <alignment vertical="center"/>
    </xf>
    <xf numFmtId="0" fontId="3" fillId="0" borderId="3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31" fontId="3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41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79" fontId="5" fillId="0" borderId="1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 wrapText="1"/>
    </xf>
    <xf numFmtId="180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0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80" fontId="0" fillId="0" borderId="1" xfId="0" applyNumberFormat="1" applyBorder="1">
      <alignment vertical="center"/>
    </xf>
    <xf numFmtId="180" fontId="6" fillId="0" borderId="1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80" fontId="8" fillId="0" borderId="1" xfId="0" applyNumberFormat="1" applyFont="1" applyBorder="1">
      <alignment vertical="center"/>
    </xf>
    <xf numFmtId="179" fontId="5" fillId="0" borderId="7" xfId="0" applyNumberFormat="1" applyFont="1" applyBorder="1" applyAlignment="1">
      <alignment horizontal="center" vertical="center"/>
    </xf>
    <xf numFmtId="179" fontId="0" fillId="0" borderId="7" xfId="0" applyNumberFormat="1" applyBorder="1" applyAlignment="1">
      <alignment horizontal="center" vertical="center"/>
    </xf>
    <xf numFmtId="180" fontId="6" fillId="0" borderId="1" xfId="0" applyNumberFormat="1" applyFont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179" fontId="6" fillId="0" borderId="1" xfId="0" applyNumberFormat="1" applyFont="1" applyBorder="1">
      <alignment vertical="center"/>
    </xf>
    <xf numFmtId="180" fontId="0" fillId="0" borderId="0" xfId="0" applyNumberFormat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180" fontId="6" fillId="0" borderId="1" xfId="0" applyNumberFormat="1" applyFont="1" applyBorder="1" applyAlignment="1">
      <alignment horizontal="center"/>
    </xf>
    <xf numFmtId="17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179" fontId="6" fillId="0" borderId="7" xfId="0" applyNumberFormat="1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/>
    </xf>
    <xf numFmtId="179" fontId="4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9" fontId="44" fillId="0" borderId="1" xfId="0" applyNumberFormat="1" applyFont="1" applyBorder="1" applyAlignment="1">
      <alignment horizontal="center" vertical="center"/>
    </xf>
    <xf numFmtId="49" fontId="46" fillId="0" borderId="7" xfId="0" applyNumberFormat="1" applyFont="1" applyBorder="1" applyAlignment="1">
      <alignment horizontal="center" vertical="center" wrapText="1"/>
    </xf>
    <xf numFmtId="180" fontId="0" fillId="0" borderId="25" xfId="0" applyNumberFormat="1" applyBorder="1" applyAlignment="1">
      <alignment horizontal="center" vertical="center"/>
    </xf>
    <xf numFmtId="180" fontId="6" fillId="0" borderId="0" xfId="0" applyNumberFormat="1" applyFont="1" applyAlignment="1">
      <alignment horizontal="center"/>
    </xf>
    <xf numFmtId="0" fontId="4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</cellXfs>
  <cellStyles count="2696">
    <cellStyle name="20% - 强调文字颜色 1 10" xfId="100" xr:uid="{00000000-0005-0000-0000-000094000000}"/>
    <cellStyle name="20% - 强调文字颜色 1 11" xfId="14" xr:uid="{00000000-0005-0000-0000-00003E000000}"/>
    <cellStyle name="20% - 强调文字颜色 1 12" xfId="102" xr:uid="{00000000-0005-0000-0000-000096000000}"/>
    <cellStyle name="20% - 强调文字颜色 1 2" xfId="5" xr:uid="{00000000-0005-0000-0000-000035000000}"/>
    <cellStyle name="20% - 强调文字颜色 1 2 2" xfId="103" xr:uid="{00000000-0005-0000-0000-000097000000}"/>
    <cellStyle name="20% - 强调文字颜色 1 2 3" xfId="96" xr:uid="{00000000-0005-0000-0000-000090000000}"/>
    <cellStyle name="20% - 强调文字颜色 1 2 4" xfId="110" xr:uid="{00000000-0005-0000-0000-00009E000000}"/>
    <cellStyle name="20% - 强调文字颜色 1 2 5" xfId="117" xr:uid="{00000000-0005-0000-0000-0000A5000000}"/>
    <cellStyle name="20% - 强调文字颜色 1 2 6" xfId="124" xr:uid="{00000000-0005-0000-0000-0000AC000000}"/>
    <cellStyle name="20% - 强调文字颜色 1 2 7" xfId="89" xr:uid="{00000000-0005-0000-0000-000089000000}"/>
    <cellStyle name="20% - 强调文字颜色 1 3" xfId="98" xr:uid="{00000000-0005-0000-0000-000092000000}"/>
    <cellStyle name="20% - 强调文字颜色 1 3 2" xfId="127" xr:uid="{00000000-0005-0000-0000-0000AF000000}"/>
    <cellStyle name="20% - 强调文字颜色 1 3 3" xfId="129" xr:uid="{00000000-0005-0000-0000-0000B1000000}"/>
    <cellStyle name="20% - 强调文字颜色 1 3 4" xfId="131" xr:uid="{00000000-0005-0000-0000-0000B3000000}"/>
    <cellStyle name="20% - 强调文字颜色 1 3 5" xfId="16" xr:uid="{00000000-0005-0000-0000-000040000000}"/>
    <cellStyle name="20% - 强调文字颜色 1 3 6" xfId="134" xr:uid="{00000000-0005-0000-0000-0000B6000000}"/>
    <cellStyle name="20% - 强调文字颜色 1 3 7" xfId="137" xr:uid="{00000000-0005-0000-0000-0000B9000000}"/>
    <cellStyle name="20% - 强调文字颜色 1 4" xfId="140" xr:uid="{00000000-0005-0000-0000-0000BC000000}"/>
    <cellStyle name="20% - 强调文字颜色 1 5" xfId="141" xr:uid="{00000000-0005-0000-0000-0000BD000000}"/>
    <cellStyle name="20% - 强调文字颜色 1 6" xfId="142" xr:uid="{00000000-0005-0000-0000-0000BE000000}"/>
    <cellStyle name="20% - 强调文字颜色 1 7" xfId="144" xr:uid="{00000000-0005-0000-0000-0000C0000000}"/>
    <cellStyle name="20% - 强调文字颜色 1 8" xfId="146" xr:uid="{00000000-0005-0000-0000-0000C2000000}"/>
    <cellStyle name="20% - 强调文字颜色 1 9" xfId="147" xr:uid="{00000000-0005-0000-0000-0000C3000000}"/>
    <cellStyle name="20% - 强调文字颜色 2 10" xfId="150" xr:uid="{00000000-0005-0000-0000-0000C6000000}"/>
    <cellStyle name="20% - 强调文字颜色 2 11" xfId="153" xr:uid="{00000000-0005-0000-0000-0000C9000000}"/>
    <cellStyle name="20% - 强调文字颜色 2 12" xfId="156" xr:uid="{00000000-0005-0000-0000-0000CC000000}"/>
    <cellStyle name="20% - 强调文字颜色 2 2" xfId="157" xr:uid="{00000000-0005-0000-0000-0000CD000000}"/>
    <cellStyle name="20% - 强调文字颜色 2 2 2" xfId="159" xr:uid="{00000000-0005-0000-0000-0000CF000000}"/>
    <cellStyle name="20% - 强调文字颜色 2 2 3" xfId="161" xr:uid="{00000000-0005-0000-0000-0000D1000000}"/>
    <cellStyle name="20% - 强调文字颜色 2 2 4" xfId="162" xr:uid="{00000000-0005-0000-0000-0000D2000000}"/>
    <cellStyle name="20% - 强调文字颜色 2 2 5" xfId="164" xr:uid="{00000000-0005-0000-0000-0000D4000000}"/>
    <cellStyle name="20% - 强调文字颜色 2 2 6" xfId="166" xr:uid="{00000000-0005-0000-0000-0000D6000000}"/>
    <cellStyle name="20% - 强调文字颜色 2 2 7" xfId="168" xr:uid="{00000000-0005-0000-0000-0000D8000000}"/>
    <cellStyle name="20% - 强调文字颜色 2 3" xfId="170" xr:uid="{00000000-0005-0000-0000-0000DA000000}"/>
    <cellStyle name="20% - 强调文字颜色 2 3 2" xfId="173" xr:uid="{00000000-0005-0000-0000-0000DD000000}"/>
    <cellStyle name="20% - 强调文字颜色 2 3 3" xfId="177" xr:uid="{00000000-0005-0000-0000-0000E1000000}"/>
    <cellStyle name="20% - 强调文字颜色 2 3 4" xfId="182" xr:uid="{00000000-0005-0000-0000-0000E6000000}"/>
    <cellStyle name="20% - 强调文字颜色 2 3 5" xfId="187" xr:uid="{00000000-0005-0000-0000-0000EB000000}"/>
    <cellStyle name="20% - 强调文字颜色 2 3 6" xfId="1" xr:uid="{00000000-0005-0000-0000-000031000000}"/>
    <cellStyle name="20% - 强调文字颜色 2 3 7" xfId="191" xr:uid="{00000000-0005-0000-0000-0000EF000000}"/>
    <cellStyle name="20% - 强调文字颜色 2 4" xfId="192" xr:uid="{00000000-0005-0000-0000-0000F0000000}"/>
    <cellStyle name="20% - 强调文字颜色 2 5" xfId="193" xr:uid="{00000000-0005-0000-0000-0000F1000000}"/>
    <cellStyle name="20% - 强调文字颜色 2 6" xfId="194" xr:uid="{00000000-0005-0000-0000-0000F2000000}"/>
    <cellStyle name="20% - 强调文字颜色 2 7" xfId="197" xr:uid="{00000000-0005-0000-0000-0000F5000000}"/>
    <cellStyle name="20% - 强调文字颜色 2 8" xfId="200" xr:uid="{00000000-0005-0000-0000-0000F8000000}"/>
    <cellStyle name="20% - 强调文字颜色 2 9" xfId="201" xr:uid="{00000000-0005-0000-0000-0000F9000000}"/>
    <cellStyle name="20% - 强调文字颜色 3 10" xfId="118" xr:uid="{00000000-0005-0000-0000-0000A6000000}"/>
    <cellStyle name="20% - 强调文字颜色 3 11" xfId="125" xr:uid="{00000000-0005-0000-0000-0000AD000000}"/>
    <cellStyle name="20% - 强调文字颜色 3 12" xfId="90" xr:uid="{00000000-0005-0000-0000-00008A000000}"/>
    <cellStyle name="20% - 强调文字颜色 3 2" xfId="204" xr:uid="{00000000-0005-0000-0000-0000FC000000}"/>
    <cellStyle name="20% - 强调文字颜色 3 2 2" xfId="206" xr:uid="{00000000-0005-0000-0000-0000FE000000}"/>
    <cellStyle name="20% - 强调文字颜色 3 2 3" xfId="208" xr:uid="{00000000-0005-0000-0000-000000010000}"/>
    <cellStyle name="20% - 强调文字颜色 3 2 4" xfId="209" xr:uid="{00000000-0005-0000-0000-000001010000}"/>
    <cellStyle name="20% - 强调文字颜色 3 2 5" xfId="210" xr:uid="{00000000-0005-0000-0000-000002010000}"/>
    <cellStyle name="20% - 强调文字颜色 3 2 6" xfId="211" xr:uid="{00000000-0005-0000-0000-000003010000}"/>
    <cellStyle name="20% - 强调文字颜色 3 2 7" xfId="158" xr:uid="{00000000-0005-0000-0000-0000CE000000}"/>
    <cellStyle name="20% - 强调文字颜色 3 3" xfId="69" xr:uid="{00000000-0005-0000-0000-000075000000}"/>
    <cellStyle name="20% - 强调文字颜色 3 3 2" xfId="85" xr:uid="{00000000-0005-0000-0000-000085000000}"/>
    <cellStyle name="20% - 强调文字颜色 3 3 3" xfId="212" xr:uid="{00000000-0005-0000-0000-000004010000}"/>
    <cellStyle name="20% - 强调文字颜色 3 3 4" xfId="217" xr:uid="{00000000-0005-0000-0000-000009010000}"/>
    <cellStyle name="20% - 强调文字颜色 3 3 5" xfId="224" xr:uid="{00000000-0005-0000-0000-000010010000}"/>
    <cellStyle name="20% - 强调文字颜色 3 3 6" xfId="231" xr:uid="{00000000-0005-0000-0000-000017010000}"/>
    <cellStyle name="20% - 强调文字颜色 3 3 7" xfId="202" xr:uid="{00000000-0005-0000-0000-0000FA000000}"/>
    <cellStyle name="20% - 强调文字颜色 3 4" xfId="237" xr:uid="{00000000-0005-0000-0000-00001D010000}"/>
    <cellStyle name="20% - 强调文字颜色 3 5" xfId="239" xr:uid="{00000000-0005-0000-0000-00001F010000}"/>
    <cellStyle name="20% - 强调文字颜色 3 6" xfId="241" xr:uid="{00000000-0005-0000-0000-000021010000}"/>
    <cellStyle name="20% - 强调文字颜色 3 7" xfId="245" xr:uid="{00000000-0005-0000-0000-000025010000}"/>
    <cellStyle name="20% - 强调文字颜色 3 8" xfId="249" xr:uid="{00000000-0005-0000-0000-000029010000}"/>
    <cellStyle name="20% - 强调文字颜色 3 9" xfId="251" xr:uid="{00000000-0005-0000-0000-00002B010000}"/>
    <cellStyle name="20% - 强调文字颜色 4 10" xfId="256" xr:uid="{00000000-0005-0000-0000-000030010000}"/>
    <cellStyle name="20% - 强调文字颜色 4 11" xfId="261" xr:uid="{00000000-0005-0000-0000-000035010000}"/>
    <cellStyle name="20% - 强调文字颜色 4 12" xfId="263" xr:uid="{00000000-0005-0000-0000-000037010000}"/>
    <cellStyle name="20% - 强调文字颜色 4 2" xfId="266" xr:uid="{00000000-0005-0000-0000-00003A010000}"/>
    <cellStyle name="20% - 强调文字颜色 4 2 2" xfId="267" xr:uid="{00000000-0005-0000-0000-00003B010000}"/>
    <cellStyle name="20% - 强调文字颜色 4 2 3" xfId="269" xr:uid="{00000000-0005-0000-0000-00003D010000}"/>
    <cellStyle name="20% - 强调文字颜色 4 2 4" xfId="270" xr:uid="{00000000-0005-0000-0000-00003E010000}"/>
    <cellStyle name="20% - 强调文字颜色 4 2 5" xfId="271" xr:uid="{00000000-0005-0000-0000-00003F010000}"/>
    <cellStyle name="20% - 强调文字颜色 4 2 6" xfId="272" xr:uid="{00000000-0005-0000-0000-000040010000}"/>
    <cellStyle name="20% - 强调文字颜色 4 2 7" xfId="273" xr:uid="{00000000-0005-0000-0000-000041010000}"/>
    <cellStyle name="20% - 强调文字颜色 4 3" xfId="274" xr:uid="{00000000-0005-0000-0000-000042010000}"/>
    <cellStyle name="20% - 强调文字颜色 4 3 2" xfId="275" xr:uid="{00000000-0005-0000-0000-000043010000}"/>
    <cellStyle name="20% - 强调文字颜色 4 3 3" xfId="277" xr:uid="{00000000-0005-0000-0000-000045010000}"/>
    <cellStyle name="20% - 强调文字颜色 4 3 4" xfId="278" xr:uid="{00000000-0005-0000-0000-000046010000}"/>
    <cellStyle name="20% - 强调文字颜色 4 3 5" xfId="279" xr:uid="{00000000-0005-0000-0000-000047010000}"/>
    <cellStyle name="20% - 强调文字颜色 4 3 6" xfId="280" xr:uid="{00000000-0005-0000-0000-000048010000}"/>
    <cellStyle name="20% - 强调文字颜色 4 3 7" xfId="281" xr:uid="{00000000-0005-0000-0000-000049010000}"/>
    <cellStyle name="20% - 强调文字颜色 4 4" xfId="282" xr:uid="{00000000-0005-0000-0000-00004A010000}"/>
    <cellStyle name="20% - 强调文字颜色 4 5" xfId="21" xr:uid="{00000000-0005-0000-0000-000045000000}"/>
    <cellStyle name="20% - 强调文字颜色 4 6" xfId="283" xr:uid="{00000000-0005-0000-0000-00004B010000}"/>
    <cellStyle name="20% - 强调文字颜色 4 7" xfId="284" xr:uid="{00000000-0005-0000-0000-00004C010000}"/>
    <cellStyle name="20% - 强调文字颜色 4 8" xfId="285" xr:uid="{00000000-0005-0000-0000-00004D010000}"/>
    <cellStyle name="20% - 强调文字颜色 4 9" xfId="286" xr:uid="{00000000-0005-0000-0000-00004E010000}"/>
    <cellStyle name="20% - 强调文字颜色 5 10" xfId="222" xr:uid="{00000000-0005-0000-0000-00000E010000}"/>
    <cellStyle name="20% - 强调文字颜色 5 11" xfId="229" xr:uid="{00000000-0005-0000-0000-000015010000}"/>
    <cellStyle name="20% - 强调文字颜色 5 12" xfId="233" xr:uid="{00000000-0005-0000-0000-000019010000}"/>
    <cellStyle name="20% - 强调文字颜色 5 2" xfId="288" xr:uid="{00000000-0005-0000-0000-000050010000}"/>
    <cellStyle name="20% - 强调文字颜色 5 3" xfId="290" xr:uid="{00000000-0005-0000-0000-000052010000}"/>
    <cellStyle name="20% - 强调文字颜色 5 3 2" xfId="291" xr:uid="{00000000-0005-0000-0000-000053010000}"/>
    <cellStyle name="20% - 强调文字颜色 5 3 3" xfId="34" xr:uid="{00000000-0005-0000-0000-000052000000}"/>
    <cellStyle name="20% - 强调文字颜色 5 3 4" xfId="35" xr:uid="{00000000-0005-0000-0000-000053000000}"/>
    <cellStyle name="20% - 强调文字颜色 5 3 5" xfId="39" xr:uid="{00000000-0005-0000-0000-000057000000}"/>
    <cellStyle name="20% - 强调文字颜色 5 3 6" xfId="25" xr:uid="{00000000-0005-0000-0000-000049000000}"/>
    <cellStyle name="20% - 强调文字颜色 5 3 7" xfId="293" xr:uid="{00000000-0005-0000-0000-000055010000}"/>
    <cellStyle name="20% - 强调文字颜色 5 4" xfId="295" xr:uid="{00000000-0005-0000-0000-000057010000}"/>
    <cellStyle name="20% - 强调文字颜色 5 5" xfId="297" xr:uid="{00000000-0005-0000-0000-000059010000}"/>
    <cellStyle name="20% - 强调文字颜色 5 6" xfId="299" xr:uid="{00000000-0005-0000-0000-00005B010000}"/>
    <cellStyle name="20% - 强调文字颜色 5 7" xfId="302" xr:uid="{00000000-0005-0000-0000-00005E010000}"/>
    <cellStyle name="20% - 强调文字颜色 5 8" xfId="305" xr:uid="{00000000-0005-0000-0000-000061010000}"/>
    <cellStyle name="20% - 强调文字颜色 5 9" xfId="308" xr:uid="{00000000-0005-0000-0000-000064010000}"/>
    <cellStyle name="20% - 强调文字颜色 6 10" xfId="309" xr:uid="{00000000-0005-0000-0000-000065010000}"/>
    <cellStyle name="20% - 强调文字颜色 6 11" xfId="311" xr:uid="{00000000-0005-0000-0000-000067010000}"/>
    <cellStyle name="20% - 强调文字颜色 6 12" xfId="313" xr:uid="{00000000-0005-0000-0000-000069010000}"/>
    <cellStyle name="20% - 强调文字颜色 6 2" xfId="317" xr:uid="{00000000-0005-0000-0000-00006D010000}"/>
    <cellStyle name="20% - 强调文字颜色 6 2 2" xfId="321" xr:uid="{00000000-0005-0000-0000-000071010000}"/>
    <cellStyle name="20% - 强调文字颜色 6 2 3" xfId="328" xr:uid="{00000000-0005-0000-0000-000078010000}"/>
    <cellStyle name="20% - 强调文字颜色 6 2 4" xfId="334" xr:uid="{00000000-0005-0000-0000-00007E010000}"/>
    <cellStyle name="20% - 强调文字颜色 6 2 5" xfId="340" xr:uid="{00000000-0005-0000-0000-000084010000}"/>
    <cellStyle name="20% - 强调文字颜色 6 2 6" xfId="347" xr:uid="{00000000-0005-0000-0000-00008B010000}"/>
    <cellStyle name="20% - 强调文字颜色 6 2 7" xfId="354" xr:uid="{00000000-0005-0000-0000-000092010000}"/>
    <cellStyle name="20% - 强调文字颜色 6 3" xfId="360" xr:uid="{00000000-0005-0000-0000-000098010000}"/>
    <cellStyle name="20% - 强调文字颜色 6 3 2" xfId="363" xr:uid="{00000000-0005-0000-0000-00009B010000}"/>
    <cellStyle name="20% - 强调文字颜色 6 3 3" xfId="368" xr:uid="{00000000-0005-0000-0000-0000A0010000}"/>
    <cellStyle name="20% - 强调文字颜色 6 3 4" xfId="372" xr:uid="{00000000-0005-0000-0000-0000A4010000}"/>
    <cellStyle name="20% - 强调文字颜色 6 3 5" xfId="54" xr:uid="{00000000-0005-0000-0000-000066000000}"/>
    <cellStyle name="20% - 强调文字颜色 6 3 6" xfId="377" xr:uid="{00000000-0005-0000-0000-0000A9010000}"/>
    <cellStyle name="20% - 强调文字颜色 6 3 7" xfId="382" xr:uid="{00000000-0005-0000-0000-0000AE010000}"/>
    <cellStyle name="20% - 强调文字颜色 6 4" xfId="389" xr:uid="{00000000-0005-0000-0000-0000B5010000}"/>
    <cellStyle name="20% - 强调文字颜色 6 5" xfId="392" xr:uid="{00000000-0005-0000-0000-0000B8010000}"/>
    <cellStyle name="20% - 强调文字颜色 6 6" xfId="398" xr:uid="{00000000-0005-0000-0000-0000BE010000}"/>
    <cellStyle name="20% - 强调文字颜色 6 7" xfId="404" xr:uid="{00000000-0005-0000-0000-0000C4010000}"/>
    <cellStyle name="20% - 强调文字颜色 6 8" xfId="409" xr:uid="{00000000-0005-0000-0000-0000C9010000}"/>
    <cellStyle name="20% - 强调文字颜色 6 9" xfId="412" xr:uid="{00000000-0005-0000-0000-0000CC010000}"/>
    <cellStyle name="20% - 着色 1 10" xfId="107" xr:uid="{00000000-0005-0000-0000-00009B000000}"/>
    <cellStyle name="20% - 着色 1 11" xfId="114" xr:uid="{00000000-0005-0000-0000-0000A2000000}"/>
    <cellStyle name="20% - 着色 1 12" xfId="122" xr:uid="{00000000-0005-0000-0000-0000AA000000}"/>
    <cellStyle name="20% - 着色 1 13" xfId="93" xr:uid="{00000000-0005-0000-0000-00008D000000}"/>
    <cellStyle name="20% - 着色 1 14" xfId="416" xr:uid="{00000000-0005-0000-0000-0000D0010000}"/>
    <cellStyle name="20% - 着色 1 15" xfId="421" xr:uid="{00000000-0005-0000-0000-0000D5010000}"/>
    <cellStyle name="20% - 着色 1 16" xfId="425" xr:uid="{00000000-0005-0000-0000-0000D9010000}"/>
    <cellStyle name="20% - 着色 1 17" xfId="428" xr:uid="{00000000-0005-0000-0000-0000DC010000}"/>
    <cellStyle name="20% - 着色 1 18" xfId="430" xr:uid="{00000000-0005-0000-0000-0000DE010000}"/>
    <cellStyle name="20% - 着色 1 19" xfId="433" xr:uid="{00000000-0005-0000-0000-0000E1010000}"/>
    <cellStyle name="20% - 着色 1 2" xfId="52" xr:uid="{00000000-0005-0000-0000-000064000000}"/>
    <cellStyle name="20% - 着色 1 3" xfId="437" xr:uid="{00000000-0005-0000-0000-0000E5010000}"/>
    <cellStyle name="20% - 着色 1 4" xfId="323" xr:uid="{00000000-0005-0000-0000-000073010000}"/>
    <cellStyle name="20% - 着色 1 5" xfId="330" xr:uid="{00000000-0005-0000-0000-00007A010000}"/>
    <cellStyle name="20% - 着色 1 6" xfId="336" xr:uid="{00000000-0005-0000-0000-000080010000}"/>
    <cellStyle name="20% - 着色 1 7" xfId="342" xr:uid="{00000000-0005-0000-0000-000086010000}"/>
    <cellStyle name="20% - 着色 1 8" xfId="348" xr:uid="{00000000-0005-0000-0000-00008C010000}"/>
    <cellStyle name="20% - 着色 1 9" xfId="355" xr:uid="{00000000-0005-0000-0000-000093010000}"/>
    <cellStyle name="20% - 着色 2 10" xfId="440" xr:uid="{00000000-0005-0000-0000-0000E8010000}"/>
    <cellStyle name="20% - 着色 2 11" xfId="253" xr:uid="{00000000-0005-0000-0000-00002D010000}"/>
    <cellStyle name="20% - 着色 2 12" xfId="259" xr:uid="{00000000-0005-0000-0000-000033010000}"/>
    <cellStyle name="20% - 着色 2 13" xfId="264" xr:uid="{00000000-0005-0000-0000-000038010000}"/>
    <cellStyle name="20% - 着色 2 14" xfId="444" xr:uid="{00000000-0005-0000-0000-0000EC010000}"/>
    <cellStyle name="20% - 着色 2 15" xfId="446" xr:uid="{00000000-0005-0000-0000-0000EE010000}"/>
    <cellStyle name="20% - 着色 2 16" xfId="448" xr:uid="{00000000-0005-0000-0000-0000F0010000}"/>
    <cellStyle name="20% - 着色 2 17" xfId="44" xr:uid="{00000000-0005-0000-0000-00005C000000}"/>
    <cellStyle name="20% - 着色 2 18" xfId="454" xr:uid="{00000000-0005-0000-0000-0000F6010000}"/>
    <cellStyle name="20% - 着色 2 19" xfId="461" xr:uid="{00000000-0005-0000-0000-0000FD010000}"/>
    <cellStyle name="20% - 着色 2 2" xfId="463" xr:uid="{00000000-0005-0000-0000-0000FF010000}"/>
    <cellStyle name="20% - 着色 2 3" xfId="465" xr:uid="{00000000-0005-0000-0000-000001020000}"/>
    <cellStyle name="20% - 着色 2 4" xfId="364" xr:uid="{00000000-0005-0000-0000-00009C010000}"/>
    <cellStyle name="20% - 着色 2 5" xfId="369" xr:uid="{00000000-0005-0000-0000-0000A1010000}"/>
    <cellStyle name="20% - 着色 2 6" xfId="374" xr:uid="{00000000-0005-0000-0000-0000A6010000}"/>
    <cellStyle name="20% - 着色 2 7" xfId="56" xr:uid="{00000000-0005-0000-0000-000068000000}"/>
    <cellStyle name="20% - 着色 2 8" xfId="379" xr:uid="{00000000-0005-0000-0000-0000AB010000}"/>
    <cellStyle name="20% - 着色 2 9" xfId="384" xr:uid="{00000000-0005-0000-0000-0000B0010000}"/>
    <cellStyle name="20% - 着色 3 10" xfId="213" xr:uid="{00000000-0005-0000-0000-000005010000}"/>
    <cellStyle name="20% - 着色 3 11" xfId="219" xr:uid="{00000000-0005-0000-0000-00000B010000}"/>
    <cellStyle name="20% - 着色 3 12" xfId="226" xr:uid="{00000000-0005-0000-0000-000012010000}"/>
    <cellStyle name="20% - 着色 3 13" xfId="235" xr:uid="{00000000-0005-0000-0000-00001B010000}"/>
    <cellStyle name="20% - 着色 3 14" xfId="205" xr:uid="{00000000-0005-0000-0000-0000FD000000}"/>
    <cellStyle name="20% - 着色 3 15" xfId="70" xr:uid="{00000000-0005-0000-0000-000076000000}"/>
    <cellStyle name="20% - 着色 3 16" xfId="238" xr:uid="{00000000-0005-0000-0000-00001E010000}"/>
    <cellStyle name="20% - 着色 3 17" xfId="240" xr:uid="{00000000-0005-0000-0000-000020010000}"/>
    <cellStyle name="20% - 着色 3 18" xfId="242" xr:uid="{00000000-0005-0000-0000-000022010000}"/>
    <cellStyle name="20% - 着色 3 19" xfId="246" xr:uid="{00000000-0005-0000-0000-000026010000}"/>
    <cellStyle name="20% - 着色 3 2" xfId="470" xr:uid="{00000000-0005-0000-0000-000006020000}"/>
    <cellStyle name="20% - 着色 3 3" xfId="475" xr:uid="{00000000-0005-0000-0000-00000B020000}"/>
    <cellStyle name="20% - 着色 3 4" xfId="481" xr:uid="{00000000-0005-0000-0000-000011020000}"/>
    <cellStyle name="20% - 着色 3 5" xfId="59" xr:uid="{00000000-0005-0000-0000-00006B000000}"/>
    <cellStyle name="20% - 着色 3 6" xfId="487" xr:uid="{00000000-0005-0000-0000-000017020000}"/>
    <cellStyle name="20% - 着色 3 7" xfId="492" xr:uid="{00000000-0005-0000-0000-00001C020000}"/>
    <cellStyle name="20% - 着色 3 8" xfId="497" xr:uid="{00000000-0005-0000-0000-000021020000}"/>
    <cellStyle name="20% - 着色 3 9" xfId="503" xr:uid="{00000000-0005-0000-0000-000027020000}"/>
    <cellStyle name="20% - 着色 4 10" xfId="504" xr:uid="{00000000-0005-0000-0000-000028020000}"/>
    <cellStyle name="20% - 着色 4 11" xfId="310" xr:uid="{00000000-0005-0000-0000-000066010000}"/>
    <cellStyle name="20% - 着色 4 12" xfId="312" xr:uid="{00000000-0005-0000-0000-000068010000}"/>
    <cellStyle name="20% - 着色 4 13" xfId="314" xr:uid="{00000000-0005-0000-0000-00006A010000}"/>
    <cellStyle name="20% - 着色 4 14" xfId="505" xr:uid="{00000000-0005-0000-0000-000029020000}"/>
    <cellStyle name="20% - 着色 4 15" xfId="506" xr:uid="{00000000-0005-0000-0000-00002A020000}"/>
    <cellStyle name="20% - 着色 4 16" xfId="507" xr:uid="{00000000-0005-0000-0000-00002B020000}"/>
    <cellStyle name="20% - 着色 4 17" xfId="508" xr:uid="{00000000-0005-0000-0000-00002C020000}"/>
    <cellStyle name="20% - 着色 4 18" xfId="509" xr:uid="{00000000-0005-0000-0000-00002D020000}"/>
    <cellStyle name="20% - 着色 4 19" xfId="510" xr:uid="{00000000-0005-0000-0000-00002E020000}"/>
    <cellStyle name="20% - 着色 4 2" xfId="511" xr:uid="{00000000-0005-0000-0000-00002F020000}"/>
    <cellStyle name="20% - 着色 4 3" xfId="441" xr:uid="{00000000-0005-0000-0000-0000E9010000}"/>
    <cellStyle name="20% - 着色 4 4" xfId="254" xr:uid="{00000000-0005-0000-0000-00002E010000}"/>
    <cellStyle name="20% - 着色 4 5" xfId="260" xr:uid="{00000000-0005-0000-0000-000034010000}"/>
    <cellStyle name="20% - 着色 4 6" xfId="265" xr:uid="{00000000-0005-0000-0000-000039010000}"/>
    <cellStyle name="20% - 着色 4 7" xfId="445" xr:uid="{00000000-0005-0000-0000-0000ED010000}"/>
    <cellStyle name="20% - 着色 4 8" xfId="447" xr:uid="{00000000-0005-0000-0000-0000EF010000}"/>
    <cellStyle name="20% - 着色 4 9" xfId="449" xr:uid="{00000000-0005-0000-0000-0000F1010000}"/>
    <cellStyle name="20% - 着色 5 10" xfId="512" xr:uid="{00000000-0005-0000-0000-000030020000}"/>
    <cellStyle name="20% - 着色 5 11" xfId="514" xr:uid="{00000000-0005-0000-0000-000032020000}"/>
    <cellStyle name="20% - 着色 5 12" xfId="516" xr:uid="{00000000-0005-0000-0000-000034020000}"/>
    <cellStyle name="20% - 着色 5 13" xfId="518" xr:uid="{00000000-0005-0000-0000-000036020000}"/>
    <cellStyle name="20% - 着色 5 14" xfId="520" xr:uid="{00000000-0005-0000-0000-000038020000}"/>
    <cellStyle name="20% - 着色 5 15" xfId="523" xr:uid="{00000000-0005-0000-0000-00003B020000}"/>
    <cellStyle name="20% - 着色 5 16" xfId="526" xr:uid="{00000000-0005-0000-0000-00003E020000}"/>
    <cellStyle name="20% - 着色 5 17" xfId="528" xr:uid="{00000000-0005-0000-0000-000040020000}"/>
    <cellStyle name="20% - 着色 5 18" xfId="530" xr:uid="{00000000-0005-0000-0000-000042020000}"/>
    <cellStyle name="20% - 着色 5 19" xfId="532" xr:uid="{00000000-0005-0000-0000-000044020000}"/>
    <cellStyle name="20% - 着色 5 2" xfId="533" xr:uid="{00000000-0005-0000-0000-000045020000}"/>
    <cellStyle name="20% - 着色 5 3" xfId="535" xr:uid="{00000000-0005-0000-0000-000047020000}"/>
    <cellStyle name="20% - 着色 5 4" xfId="537" xr:uid="{00000000-0005-0000-0000-000049020000}"/>
    <cellStyle name="20% - 着色 5 5" xfId="539" xr:uid="{00000000-0005-0000-0000-00004B020000}"/>
    <cellStyle name="20% - 着色 5 6" xfId="540" xr:uid="{00000000-0005-0000-0000-00004C020000}"/>
    <cellStyle name="20% - 着色 5 7" xfId="541" xr:uid="{00000000-0005-0000-0000-00004D020000}"/>
    <cellStyle name="20% - 着色 5 8" xfId="542" xr:uid="{00000000-0005-0000-0000-00004E020000}"/>
    <cellStyle name="20% - 着色 5 9" xfId="543" xr:uid="{00000000-0005-0000-0000-00004F020000}"/>
    <cellStyle name="20% - 着色 6 10" xfId="163" xr:uid="{00000000-0005-0000-0000-0000D3000000}"/>
    <cellStyle name="20% - 着色 6 11" xfId="165" xr:uid="{00000000-0005-0000-0000-0000D5000000}"/>
    <cellStyle name="20% - 着色 6 12" xfId="167" xr:uid="{00000000-0005-0000-0000-0000D7000000}"/>
    <cellStyle name="20% - 着色 6 13" xfId="169" xr:uid="{00000000-0005-0000-0000-0000D9000000}"/>
    <cellStyle name="20% - 着色 6 14" xfId="544" xr:uid="{00000000-0005-0000-0000-000050020000}"/>
    <cellStyle name="20% - 着色 6 15" xfId="545" xr:uid="{00000000-0005-0000-0000-000051020000}"/>
    <cellStyle name="20% - 着色 6 16" xfId="546" xr:uid="{00000000-0005-0000-0000-000052020000}"/>
    <cellStyle name="20% - 着色 6 17" xfId="547" xr:uid="{00000000-0005-0000-0000-000053020000}"/>
    <cellStyle name="20% - 着色 6 18" xfId="548" xr:uid="{00000000-0005-0000-0000-000054020000}"/>
    <cellStyle name="20% - 着色 6 19" xfId="549" xr:uid="{00000000-0005-0000-0000-000055020000}"/>
    <cellStyle name="20% - 着色 6 2" xfId="550" xr:uid="{00000000-0005-0000-0000-000056020000}"/>
    <cellStyle name="20% - 着色 6 3" xfId="551" xr:uid="{00000000-0005-0000-0000-000057020000}"/>
    <cellStyle name="20% - 着色 6 4" xfId="552" xr:uid="{00000000-0005-0000-0000-000058020000}"/>
    <cellStyle name="20% - 着色 6 5" xfId="553" xr:uid="{00000000-0005-0000-0000-000059020000}"/>
    <cellStyle name="20% - 着色 6 6" xfId="554" xr:uid="{00000000-0005-0000-0000-00005A020000}"/>
    <cellStyle name="20% - 着色 6 7" xfId="555" xr:uid="{00000000-0005-0000-0000-00005B020000}"/>
    <cellStyle name="20% - 着色 6 8" xfId="556" xr:uid="{00000000-0005-0000-0000-00005C020000}"/>
    <cellStyle name="20% - 着色 6 9" xfId="557" xr:uid="{00000000-0005-0000-0000-00005D020000}"/>
    <cellStyle name="40% - 强调文字颜色 1 10" xfId="179" xr:uid="{00000000-0005-0000-0000-0000E3000000}"/>
    <cellStyle name="40% - 强调文字颜色 1 11" xfId="184" xr:uid="{00000000-0005-0000-0000-0000E8000000}"/>
    <cellStyle name="40% - 强调文字颜色 1 12" xfId="188" xr:uid="{00000000-0005-0000-0000-0000EC000000}"/>
    <cellStyle name="40% - 强调文字颜色 1 2" xfId="558" xr:uid="{00000000-0005-0000-0000-00005E020000}"/>
    <cellStyle name="40% - 强调文字颜色 1 2 2" xfId="559" xr:uid="{00000000-0005-0000-0000-00005F020000}"/>
    <cellStyle name="40% - 强调文字颜色 1 2 3" xfId="560" xr:uid="{00000000-0005-0000-0000-000060020000}"/>
    <cellStyle name="40% - 强调文字颜色 1 2 4" xfId="561" xr:uid="{00000000-0005-0000-0000-000061020000}"/>
    <cellStyle name="40% - 强调文字颜色 1 2 5" xfId="562" xr:uid="{00000000-0005-0000-0000-000062020000}"/>
    <cellStyle name="40% - 强调文字颜色 1 2 6" xfId="563" xr:uid="{00000000-0005-0000-0000-000063020000}"/>
    <cellStyle name="40% - 强调文字颜色 1 2 7" xfId="565" xr:uid="{00000000-0005-0000-0000-000065020000}"/>
    <cellStyle name="40% - 强调文字颜色 1 3" xfId="567" xr:uid="{00000000-0005-0000-0000-000067020000}"/>
    <cellStyle name="40% - 强调文字颜色 1 3 2" xfId="570" xr:uid="{00000000-0005-0000-0000-00006A020000}"/>
    <cellStyle name="40% - 强调文字颜色 1 3 3" xfId="574" xr:uid="{00000000-0005-0000-0000-00006E020000}"/>
    <cellStyle name="40% - 强调文字颜色 1 3 4" xfId="577" xr:uid="{00000000-0005-0000-0000-000071020000}"/>
    <cellStyle name="40% - 强调文字颜色 1 3 5" xfId="7" xr:uid="{00000000-0005-0000-0000-000037000000}"/>
    <cellStyle name="40% - 强调文字颜色 1 3 6" xfId="581" xr:uid="{00000000-0005-0000-0000-000075020000}"/>
    <cellStyle name="40% - 强调文字颜色 1 3 7" xfId="583" xr:uid="{00000000-0005-0000-0000-000077020000}"/>
    <cellStyle name="40% - 强调文字颜色 1 4" xfId="585" xr:uid="{00000000-0005-0000-0000-000079020000}"/>
    <cellStyle name="40% - 强调文字颜色 1 5" xfId="587" xr:uid="{00000000-0005-0000-0000-00007B020000}"/>
    <cellStyle name="40% - 强调文字颜色 1 6" xfId="589" xr:uid="{00000000-0005-0000-0000-00007D020000}"/>
    <cellStyle name="40% - 强调文字颜色 1 7" xfId="592" xr:uid="{00000000-0005-0000-0000-000080020000}"/>
    <cellStyle name="40% - 强调文字颜色 1 8" xfId="595" xr:uid="{00000000-0005-0000-0000-000083020000}"/>
    <cellStyle name="40% - 强调文字颜色 1 9" xfId="598" xr:uid="{00000000-0005-0000-0000-000086020000}"/>
    <cellStyle name="40% - 强调文字颜色 2 10" xfId="600" xr:uid="{00000000-0005-0000-0000-000088020000}"/>
    <cellStyle name="40% - 强调文字颜色 2 11" xfId="101" xr:uid="{00000000-0005-0000-0000-000095000000}"/>
    <cellStyle name="40% - 强调文字颜色 2 12" xfId="13" xr:uid="{00000000-0005-0000-0000-00003D000000}"/>
    <cellStyle name="40% - 强调文字颜色 2 2" xfId="97" xr:uid="{00000000-0005-0000-0000-000091000000}"/>
    <cellStyle name="40% - 强调文字颜色 2 2 2" xfId="522" xr:uid="{00000000-0005-0000-0000-00003A020000}"/>
    <cellStyle name="40% - 强调文字颜色 2 2 3" xfId="525" xr:uid="{00000000-0005-0000-0000-00003D020000}"/>
    <cellStyle name="40% - 强调文字颜色 2 2 4" xfId="527" xr:uid="{00000000-0005-0000-0000-00003F020000}"/>
    <cellStyle name="40% - 强调文字颜色 2 2 5" xfId="529" xr:uid="{00000000-0005-0000-0000-000041020000}"/>
    <cellStyle name="40% - 强调文字颜色 2 2 6" xfId="531" xr:uid="{00000000-0005-0000-0000-000043020000}"/>
    <cellStyle name="40% - 强调文字颜色 2 2 7" xfId="104" xr:uid="{00000000-0005-0000-0000-000098000000}"/>
    <cellStyle name="40% - 强调文字颜色 2 3" xfId="108" xr:uid="{00000000-0005-0000-0000-00009C000000}"/>
    <cellStyle name="40% - 强调文字颜色 2 3 2" xfId="602" xr:uid="{00000000-0005-0000-0000-00008A020000}"/>
    <cellStyle name="40% - 强调文字颜色 2 3 3" xfId="604" xr:uid="{00000000-0005-0000-0000-00008C020000}"/>
    <cellStyle name="40% - 强调文字颜色 2 3 4" xfId="605" xr:uid="{00000000-0005-0000-0000-00008D020000}"/>
    <cellStyle name="40% - 强调文字颜色 2 3 5" xfId="606" xr:uid="{00000000-0005-0000-0000-00008E020000}"/>
    <cellStyle name="40% - 强调文字颜色 2 3 6" xfId="607" xr:uid="{00000000-0005-0000-0000-00008F020000}"/>
    <cellStyle name="40% - 强调文字颜色 2 3 7" xfId="128" xr:uid="{00000000-0005-0000-0000-0000B0000000}"/>
    <cellStyle name="40% - 强调文字颜色 2 4" xfId="115" xr:uid="{00000000-0005-0000-0000-0000A3000000}"/>
    <cellStyle name="40% - 强调文字颜色 2 5" xfId="123" xr:uid="{00000000-0005-0000-0000-0000AB000000}"/>
    <cellStyle name="40% - 强调文字颜色 2 6" xfId="94" xr:uid="{00000000-0005-0000-0000-00008E000000}"/>
    <cellStyle name="40% - 强调文字颜色 2 7" xfId="417" xr:uid="{00000000-0005-0000-0000-0000D1010000}"/>
    <cellStyle name="40% - 强调文字颜色 2 8" xfId="422" xr:uid="{00000000-0005-0000-0000-0000D6010000}"/>
    <cellStyle name="40% - 强调文字颜色 2 9" xfId="426" xr:uid="{00000000-0005-0000-0000-0000DA010000}"/>
    <cellStyle name="40% - 强调文字颜色 3 10" xfId="30" xr:uid="{00000000-0005-0000-0000-00004E000000}"/>
    <cellStyle name="40% - 强调文字颜色 3 11" xfId="151" xr:uid="{00000000-0005-0000-0000-0000C7000000}"/>
    <cellStyle name="40% - 强调文字颜色 3 12" xfId="154" xr:uid="{00000000-0005-0000-0000-0000CA000000}"/>
    <cellStyle name="40% - 强调文字颜色 3 2" xfId="130" xr:uid="{00000000-0005-0000-0000-0000B2000000}"/>
    <cellStyle name="40% - 强调文字颜色 3 2 2" xfId="499" xr:uid="{00000000-0005-0000-0000-000023020000}"/>
    <cellStyle name="40% - 强调文字颜色 3 2 3" xfId="608" xr:uid="{00000000-0005-0000-0000-000090020000}"/>
    <cellStyle name="40% - 强调文字颜色 3 2 4" xfId="610" xr:uid="{00000000-0005-0000-0000-000092020000}"/>
    <cellStyle name="40% - 强调文字颜色 3 2 5" xfId="612" xr:uid="{00000000-0005-0000-0000-000094020000}"/>
    <cellStyle name="40% - 强调文字颜色 3 2 6" xfId="613" xr:uid="{00000000-0005-0000-0000-000095020000}"/>
    <cellStyle name="40% - 强调文字颜色 3 2 7" xfId="160" xr:uid="{00000000-0005-0000-0000-0000D0000000}"/>
    <cellStyle name="40% - 强调文字颜色 3 3" xfId="132" xr:uid="{00000000-0005-0000-0000-0000B4000000}"/>
    <cellStyle name="40% - 强调文字颜色 3 3 2" xfId="453" xr:uid="{00000000-0005-0000-0000-0000F5010000}"/>
    <cellStyle name="40% - 强调文字颜色 3 3 3" xfId="47" xr:uid="{00000000-0005-0000-0000-00005F000000}"/>
    <cellStyle name="40% - 强调文字颜色 3 3 4" xfId="457" xr:uid="{00000000-0005-0000-0000-0000F9010000}"/>
    <cellStyle name="40% - 强调文字颜色 3 3 5" xfId="458" xr:uid="{00000000-0005-0000-0000-0000FA010000}"/>
    <cellStyle name="40% - 强调文字颜色 3 3 6" xfId="614" xr:uid="{00000000-0005-0000-0000-000096020000}"/>
    <cellStyle name="40% - 强调文字颜色 3 3 7" xfId="174" xr:uid="{00000000-0005-0000-0000-0000DE000000}"/>
    <cellStyle name="40% - 强调文字颜色 3 4" xfId="17" xr:uid="{00000000-0005-0000-0000-000041000000}"/>
    <cellStyle name="40% - 强调文字颜色 3 5" xfId="135" xr:uid="{00000000-0005-0000-0000-0000B7000000}"/>
    <cellStyle name="40% - 强调文字颜色 3 6" xfId="138" xr:uid="{00000000-0005-0000-0000-0000BA000000}"/>
    <cellStyle name="40% - 强调文字颜色 3 7" xfId="619" xr:uid="{00000000-0005-0000-0000-00009B020000}"/>
    <cellStyle name="40% - 强调文字颜色 3 8" xfId="36" xr:uid="{00000000-0005-0000-0000-000054000000}"/>
    <cellStyle name="40% - 强调文字颜色 3 9" xfId="22" xr:uid="{00000000-0005-0000-0000-000046000000}"/>
    <cellStyle name="40% - 强调文字颜色 4 10" xfId="111" xr:uid="{00000000-0005-0000-0000-00009F000000}"/>
    <cellStyle name="40% - 强调文字颜色 4 11" xfId="119" xr:uid="{00000000-0005-0000-0000-0000A7000000}"/>
    <cellStyle name="40% - 强调文字颜色 4 12" xfId="126" xr:uid="{00000000-0005-0000-0000-0000AE000000}"/>
    <cellStyle name="40% - 强调文字颜色 4 2" xfId="53" xr:uid="{00000000-0005-0000-0000-000065000000}"/>
    <cellStyle name="40% - 强调文字颜色 4 2 2" xfId="620" xr:uid="{00000000-0005-0000-0000-00009C020000}"/>
    <cellStyle name="40% - 强调文字颜色 4 2 3" xfId="622" xr:uid="{00000000-0005-0000-0000-00009E020000}"/>
    <cellStyle name="40% - 强调文字颜色 4 2 4" xfId="623" xr:uid="{00000000-0005-0000-0000-00009F020000}"/>
    <cellStyle name="40% - 强调文字颜色 4 2 5" xfId="624" xr:uid="{00000000-0005-0000-0000-0000A0020000}"/>
    <cellStyle name="40% - 强调文字颜色 4 2 6" xfId="625" xr:uid="{00000000-0005-0000-0000-0000A1020000}"/>
    <cellStyle name="40% - 强调文字颜色 4 2 7" xfId="207" xr:uid="{00000000-0005-0000-0000-0000FF000000}"/>
    <cellStyle name="40% - 强调文字颜色 4 3" xfId="438" xr:uid="{00000000-0005-0000-0000-0000E6010000}"/>
    <cellStyle name="40% - 强调文字颜色 4 3 2" xfId="72" xr:uid="{00000000-0005-0000-0000-000078000000}"/>
    <cellStyle name="40% - 强调文字颜色 4 3 3" xfId="73" xr:uid="{00000000-0005-0000-0000-000079000000}"/>
    <cellStyle name="40% - 强调文字颜色 4 3 4" xfId="10" xr:uid="{00000000-0005-0000-0000-00003A000000}"/>
    <cellStyle name="40% - 强调文字颜色 4 3 5" xfId="76" xr:uid="{00000000-0005-0000-0000-00007C000000}"/>
    <cellStyle name="40% - 强调文字颜色 4 3 6" xfId="79" xr:uid="{00000000-0005-0000-0000-00007F000000}"/>
    <cellStyle name="40% - 强调文字颜色 4 3 7" xfId="86" xr:uid="{00000000-0005-0000-0000-000086000000}"/>
    <cellStyle name="40% - 强调文字颜色 4 4" xfId="324" xr:uid="{00000000-0005-0000-0000-000074010000}"/>
    <cellStyle name="40% - 强调文字颜色 4 5" xfId="331" xr:uid="{00000000-0005-0000-0000-00007B010000}"/>
    <cellStyle name="40% - 强调文字颜色 4 6" xfId="337" xr:uid="{00000000-0005-0000-0000-000081010000}"/>
    <cellStyle name="40% - 强调文字颜色 4 7" xfId="343" xr:uid="{00000000-0005-0000-0000-000087010000}"/>
    <cellStyle name="40% - 强调文字颜色 4 8" xfId="349" xr:uid="{00000000-0005-0000-0000-00008D010000}"/>
    <cellStyle name="40% - 强调文字颜色 4 9" xfId="356" xr:uid="{00000000-0005-0000-0000-000094010000}"/>
    <cellStyle name="40% - 强调文字颜色 5 10" xfId="443" xr:uid="{00000000-0005-0000-0000-0000EB010000}"/>
    <cellStyle name="40% - 强调文字颜色 5 11" xfId="257" xr:uid="{00000000-0005-0000-0000-000031010000}"/>
    <cellStyle name="40% - 强调文字颜色 5 12" xfId="262" xr:uid="{00000000-0005-0000-0000-000036010000}"/>
    <cellStyle name="40% - 强调文字颜色 5 2" xfId="462" xr:uid="{00000000-0005-0000-0000-0000FE010000}"/>
    <cellStyle name="40% - 强调文字颜色 5 2 2" xfId="395" xr:uid="{00000000-0005-0000-0000-0000BB010000}"/>
    <cellStyle name="40% - 强调文字颜色 5 2 3" xfId="400" xr:uid="{00000000-0005-0000-0000-0000C0010000}"/>
    <cellStyle name="40% - 强调文字颜色 5 2 4" xfId="405" xr:uid="{00000000-0005-0000-0000-0000C5010000}"/>
    <cellStyle name="40% - 强调文字颜色 5 2 5" xfId="410" xr:uid="{00000000-0005-0000-0000-0000CA010000}"/>
    <cellStyle name="40% - 强调文字颜色 5 2 6" xfId="413" xr:uid="{00000000-0005-0000-0000-0000CD010000}"/>
    <cellStyle name="40% - 强调文字颜色 5 2 7" xfId="268" xr:uid="{00000000-0005-0000-0000-00003C010000}"/>
    <cellStyle name="40% - 强调文字颜色 5 3" xfId="464" xr:uid="{00000000-0005-0000-0000-000000020000}"/>
    <cellStyle name="40% - 强调文字颜色 5 3 2" xfId="626" xr:uid="{00000000-0005-0000-0000-0000A2020000}"/>
    <cellStyle name="40% - 强调文字颜色 5 3 3" xfId="628" xr:uid="{00000000-0005-0000-0000-0000A4020000}"/>
    <cellStyle name="40% - 强调文字颜色 5 3 4" xfId="629" xr:uid="{00000000-0005-0000-0000-0000A5020000}"/>
    <cellStyle name="40% - 强调文字颜色 5 3 5" xfId="630" xr:uid="{00000000-0005-0000-0000-0000A6020000}"/>
    <cellStyle name="40% - 强调文字颜色 5 3 6" xfId="631" xr:uid="{00000000-0005-0000-0000-0000A7020000}"/>
    <cellStyle name="40% - 强调文字颜色 5 3 7" xfId="276" xr:uid="{00000000-0005-0000-0000-000044010000}"/>
    <cellStyle name="40% - 强调文字颜色 5 4" xfId="365" xr:uid="{00000000-0005-0000-0000-00009D010000}"/>
    <cellStyle name="40% - 强调文字颜色 5 5" xfId="370" xr:uid="{00000000-0005-0000-0000-0000A2010000}"/>
    <cellStyle name="40% - 强调文字颜色 5 6" xfId="376" xr:uid="{00000000-0005-0000-0000-0000A8010000}"/>
    <cellStyle name="40% - 强调文字颜色 5 7" xfId="58" xr:uid="{00000000-0005-0000-0000-00006A000000}"/>
    <cellStyle name="40% - 强调文字颜色 5 8" xfId="381" xr:uid="{00000000-0005-0000-0000-0000AD010000}"/>
    <cellStyle name="40% - 强调文字颜色 5 9" xfId="386" xr:uid="{00000000-0005-0000-0000-0000B2010000}"/>
    <cellStyle name="40% - 强调文字颜色 6 10" xfId="216" xr:uid="{00000000-0005-0000-0000-000008010000}"/>
    <cellStyle name="40% - 强调文字颜色 6 11" xfId="223" xr:uid="{00000000-0005-0000-0000-00000F010000}"/>
    <cellStyle name="40% - 强调文字颜色 6 12" xfId="230" xr:uid="{00000000-0005-0000-0000-000016010000}"/>
    <cellStyle name="40% - 强调文字颜色 6 2" xfId="466" xr:uid="{00000000-0005-0000-0000-000002020000}"/>
    <cellStyle name="40% - 强调文字颜色 6 2 2" xfId="632" xr:uid="{00000000-0005-0000-0000-0000A8020000}"/>
    <cellStyle name="40% - 强调文字颜色 6 2 3" xfId="634" xr:uid="{00000000-0005-0000-0000-0000AA020000}"/>
    <cellStyle name="40% - 强调文字颜色 6 2 4" xfId="636" xr:uid="{00000000-0005-0000-0000-0000AC020000}"/>
    <cellStyle name="40% - 强调文字颜色 6 2 5" xfId="637" xr:uid="{00000000-0005-0000-0000-0000AD020000}"/>
    <cellStyle name="40% - 强调文字颜色 6 2 6" xfId="638" xr:uid="{00000000-0005-0000-0000-0000AE020000}"/>
    <cellStyle name="40% - 强调文字颜色 6 2 7" xfId="639" xr:uid="{00000000-0005-0000-0000-0000AF020000}"/>
    <cellStyle name="40% - 强调文字颜色 6 3" xfId="471" xr:uid="{00000000-0005-0000-0000-000007020000}"/>
    <cellStyle name="40% - 强调文字颜色 6 3 2" xfId="640" xr:uid="{00000000-0005-0000-0000-0000B0020000}"/>
    <cellStyle name="40% - 强调文字颜色 6 3 3" xfId="641" xr:uid="{00000000-0005-0000-0000-0000B1020000}"/>
    <cellStyle name="40% - 强调文字颜色 6 3 4" xfId="642" xr:uid="{00000000-0005-0000-0000-0000B2020000}"/>
    <cellStyle name="40% - 强调文字颜色 6 3 5" xfId="643" xr:uid="{00000000-0005-0000-0000-0000B3020000}"/>
    <cellStyle name="40% - 强调文字颜色 6 3 6" xfId="644" xr:uid="{00000000-0005-0000-0000-0000B4020000}"/>
    <cellStyle name="40% - 强调文字颜色 6 3 7" xfId="292" xr:uid="{00000000-0005-0000-0000-000054010000}"/>
    <cellStyle name="40% - 强调文字颜色 6 4" xfId="476" xr:uid="{00000000-0005-0000-0000-00000C020000}"/>
    <cellStyle name="40% - 强调文字颜色 6 5" xfId="64" xr:uid="{00000000-0005-0000-0000-000070000000}"/>
    <cellStyle name="40% - 强调文字颜色 6 6" xfId="482" xr:uid="{00000000-0005-0000-0000-000012020000}"/>
    <cellStyle name="40% - 强调文字颜色 6 7" xfId="488" xr:uid="{00000000-0005-0000-0000-000018020000}"/>
    <cellStyle name="40% - 强调文字颜色 6 8" xfId="493" xr:uid="{00000000-0005-0000-0000-00001D020000}"/>
    <cellStyle name="40% - 强调文字颜色 6 9" xfId="498" xr:uid="{00000000-0005-0000-0000-000022020000}"/>
    <cellStyle name="40% - 着色 1 10" xfId="645" xr:uid="{00000000-0005-0000-0000-0000B5020000}"/>
    <cellStyle name="40% - 着色 1 11" xfId="648" xr:uid="{00000000-0005-0000-0000-0000B8020000}"/>
    <cellStyle name="40% - 着色 1 12" xfId="651" xr:uid="{00000000-0005-0000-0000-0000BB020000}"/>
    <cellStyle name="40% - 着色 1 13" xfId="654" xr:uid="{00000000-0005-0000-0000-0000BE020000}"/>
    <cellStyle name="40% - 着色 1 14" xfId="657" xr:uid="{00000000-0005-0000-0000-0000C1020000}"/>
    <cellStyle name="40% - 着色 1 15" xfId="659" xr:uid="{00000000-0005-0000-0000-0000C3020000}"/>
    <cellStyle name="40% - 着色 1 16" xfId="661" xr:uid="{00000000-0005-0000-0000-0000C5020000}"/>
    <cellStyle name="40% - 着色 1 17" xfId="663" xr:uid="{00000000-0005-0000-0000-0000C7020000}"/>
    <cellStyle name="40% - 着色 1 18" xfId="665" xr:uid="{00000000-0005-0000-0000-0000C9020000}"/>
    <cellStyle name="40% - 着色 1 19" xfId="667" xr:uid="{00000000-0005-0000-0000-0000CB020000}"/>
    <cellStyle name="40% - 着色 1 2" xfId="591" xr:uid="{00000000-0005-0000-0000-00007F020000}"/>
    <cellStyle name="40% - 着色 1 3" xfId="594" xr:uid="{00000000-0005-0000-0000-000082020000}"/>
    <cellStyle name="40% - 着色 1 4" xfId="597" xr:uid="{00000000-0005-0000-0000-000085020000}"/>
    <cellStyle name="40% - 着色 1 5" xfId="668" xr:uid="{00000000-0005-0000-0000-0000CC020000}"/>
    <cellStyle name="40% - 着色 1 6" xfId="15" xr:uid="{00000000-0005-0000-0000-00003F000000}"/>
    <cellStyle name="40% - 着色 1 7" xfId="669" xr:uid="{00000000-0005-0000-0000-0000CD020000}"/>
    <cellStyle name="40% - 着色 1 8" xfId="670" xr:uid="{00000000-0005-0000-0000-0000CE020000}"/>
    <cellStyle name="40% - 着色 1 9" xfId="671" xr:uid="{00000000-0005-0000-0000-0000CF020000}"/>
    <cellStyle name="40% - 着色 2 10" xfId="672" xr:uid="{00000000-0005-0000-0000-0000D0020000}"/>
    <cellStyle name="40% - 着色 2 11" xfId="674" xr:uid="{00000000-0005-0000-0000-0000D2020000}"/>
    <cellStyle name="40% - 着色 2 12" xfId="676" xr:uid="{00000000-0005-0000-0000-0000D4020000}"/>
    <cellStyle name="40% - 着色 2 13" xfId="678" xr:uid="{00000000-0005-0000-0000-0000D6020000}"/>
    <cellStyle name="40% - 着色 2 14" xfId="679" xr:uid="{00000000-0005-0000-0000-0000D7020000}"/>
    <cellStyle name="40% - 着色 2 15" xfId="680" xr:uid="{00000000-0005-0000-0000-0000D8020000}"/>
    <cellStyle name="40% - 着色 2 16" xfId="681" xr:uid="{00000000-0005-0000-0000-0000D9020000}"/>
    <cellStyle name="40% - 着色 2 17" xfId="682" xr:uid="{00000000-0005-0000-0000-0000DA020000}"/>
    <cellStyle name="40% - 着色 2 18" xfId="683" xr:uid="{00000000-0005-0000-0000-0000DB020000}"/>
    <cellStyle name="40% - 着色 2 19" xfId="684" xr:uid="{00000000-0005-0000-0000-0000DC020000}"/>
    <cellStyle name="40% - 着色 2 2" xfId="418" xr:uid="{00000000-0005-0000-0000-0000D2010000}"/>
    <cellStyle name="40% - 着色 2 3" xfId="423" xr:uid="{00000000-0005-0000-0000-0000D7010000}"/>
    <cellStyle name="40% - 着色 2 4" xfId="427" xr:uid="{00000000-0005-0000-0000-0000DB010000}"/>
    <cellStyle name="40% - 着色 2 5" xfId="429" xr:uid="{00000000-0005-0000-0000-0000DD010000}"/>
    <cellStyle name="40% - 着色 2 6" xfId="432" xr:uid="{00000000-0005-0000-0000-0000E0010000}"/>
    <cellStyle name="40% - 着色 2 7" xfId="435" xr:uid="{00000000-0005-0000-0000-0000E3010000}"/>
    <cellStyle name="40% - 着色 2 8" xfId="685" xr:uid="{00000000-0005-0000-0000-0000DD020000}"/>
    <cellStyle name="40% - 着色 2 9" xfId="687" xr:uid="{00000000-0005-0000-0000-0000DF020000}"/>
    <cellStyle name="40% - 着色 3 10" xfId="689" xr:uid="{00000000-0005-0000-0000-0000E1020000}"/>
    <cellStyle name="40% - 着色 3 11" xfId="690" xr:uid="{00000000-0005-0000-0000-0000E2020000}"/>
    <cellStyle name="40% - 着色 3 12" xfId="691" xr:uid="{00000000-0005-0000-0000-0000E3020000}"/>
    <cellStyle name="40% - 着色 3 13" xfId="27" xr:uid="{00000000-0005-0000-0000-00004B000000}"/>
    <cellStyle name="40% - 着色 3 14" xfId="692" xr:uid="{00000000-0005-0000-0000-0000E4020000}"/>
    <cellStyle name="40% - 着色 3 15" xfId="569" xr:uid="{00000000-0005-0000-0000-000069020000}"/>
    <cellStyle name="40% - 着色 3 16" xfId="573" xr:uid="{00000000-0005-0000-0000-00006D020000}"/>
    <cellStyle name="40% - 着色 3 17" xfId="576" xr:uid="{00000000-0005-0000-0000-000070020000}"/>
    <cellStyle name="40% - 着色 3 18" xfId="6" xr:uid="{00000000-0005-0000-0000-000036000000}"/>
    <cellStyle name="40% - 着色 3 19" xfId="579" xr:uid="{00000000-0005-0000-0000-000073020000}"/>
    <cellStyle name="40% - 着色 3 2" xfId="618" xr:uid="{00000000-0005-0000-0000-00009A020000}"/>
    <cellStyle name="40% - 着色 3 3" xfId="37" xr:uid="{00000000-0005-0000-0000-000055000000}"/>
    <cellStyle name="40% - 着色 3 4" xfId="23" xr:uid="{00000000-0005-0000-0000-000047000000}"/>
    <cellStyle name="40% - 着色 3 5" xfId="12" xr:uid="{00000000-0005-0000-0000-00003C000000}"/>
    <cellStyle name="40% - 着色 3 6" xfId="40" xr:uid="{00000000-0005-0000-0000-000058000000}"/>
    <cellStyle name="40% - 着色 3 7" xfId="80" xr:uid="{00000000-0005-0000-0000-000080000000}"/>
    <cellStyle name="40% - 着色 3 8" xfId="88" xr:uid="{00000000-0005-0000-0000-000088000000}"/>
    <cellStyle name="40% - 着色 3 9" xfId="693" xr:uid="{00000000-0005-0000-0000-0000E5020000}"/>
    <cellStyle name="40% - 着色 4 10" xfId="133" xr:uid="{00000000-0005-0000-0000-0000B5000000}"/>
    <cellStyle name="40% - 着色 4 11" xfId="18" xr:uid="{00000000-0005-0000-0000-000042000000}"/>
    <cellStyle name="40% - 着色 4 12" xfId="136" xr:uid="{00000000-0005-0000-0000-0000B8000000}"/>
    <cellStyle name="40% - 着色 4 13" xfId="139" xr:uid="{00000000-0005-0000-0000-0000BB000000}"/>
    <cellStyle name="40% - 着色 4 14" xfId="617" xr:uid="{00000000-0005-0000-0000-000099020000}"/>
    <cellStyle name="40% - 着色 4 15" xfId="38" xr:uid="{00000000-0005-0000-0000-000056000000}"/>
    <cellStyle name="40% - 着色 4 16" xfId="24" xr:uid="{00000000-0005-0000-0000-000048000000}"/>
    <cellStyle name="40% - 着色 4 17" xfId="11" xr:uid="{00000000-0005-0000-0000-00003B000000}"/>
    <cellStyle name="40% - 着色 4 18" xfId="41" xr:uid="{00000000-0005-0000-0000-000059000000}"/>
    <cellStyle name="40% - 着色 4 19" xfId="82" xr:uid="{00000000-0005-0000-0000-000082000000}"/>
    <cellStyle name="40% - 着色 4 2" xfId="344" xr:uid="{00000000-0005-0000-0000-000088010000}"/>
    <cellStyle name="40% - 着色 4 3" xfId="350" xr:uid="{00000000-0005-0000-0000-00008E010000}"/>
    <cellStyle name="40% - 着色 4 4" xfId="357" xr:uid="{00000000-0005-0000-0000-000095010000}"/>
    <cellStyle name="40% - 着色 4 5" xfId="694" xr:uid="{00000000-0005-0000-0000-0000E6020000}"/>
    <cellStyle name="40% - 着色 4 6" xfId="695" xr:uid="{00000000-0005-0000-0000-0000E7020000}"/>
    <cellStyle name="40% - 着色 4 7" xfId="33" xr:uid="{00000000-0005-0000-0000-000051000000}"/>
    <cellStyle name="40% - 着色 4 8" xfId="696" xr:uid="{00000000-0005-0000-0000-0000E8020000}"/>
    <cellStyle name="40% - 着色 4 9" xfId="697" xr:uid="{00000000-0005-0000-0000-0000E9020000}"/>
    <cellStyle name="40% - 着色 5 10" xfId="534" xr:uid="{00000000-0005-0000-0000-000046020000}"/>
    <cellStyle name="40% - 着色 5 11" xfId="536" xr:uid="{00000000-0005-0000-0000-000048020000}"/>
    <cellStyle name="40% - 着色 5 12" xfId="538" xr:uid="{00000000-0005-0000-0000-00004A020000}"/>
    <cellStyle name="40% - 着色 5 13" xfId="698" xr:uid="{00000000-0005-0000-0000-0000EA020000}"/>
    <cellStyle name="40% - 着色 5 14" xfId="699" xr:uid="{00000000-0005-0000-0000-0000EB020000}"/>
    <cellStyle name="40% - 着色 5 15" xfId="700" xr:uid="{00000000-0005-0000-0000-0000EC020000}"/>
    <cellStyle name="40% - 着色 5 16" xfId="701" xr:uid="{00000000-0005-0000-0000-0000ED020000}"/>
    <cellStyle name="40% - 着色 5 17" xfId="702" xr:uid="{00000000-0005-0000-0000-0000EE020000}"/>
    <cellStyle name="40% - 着色 5 18" xfId="703" xr:uid="{00000000-0005-0000-0000-0000EF020000}"/>
    <cellStyle name="40% - 着色 5 19" xfId="704" xr:uid="{00000000-0005-0000-0000-0000F0020000}"/>
    <cellStyle name="40% - 着色 5 2" xfId="705" xr:uid="{00000000-0005-0000-0000-0000F1020000}"/>
    <cellStyle name="40% - 着色 5 3" xfId="707" xr:uid="{00000000-0005-0000-0000-0000F3020000}"/>
    <cellStyle name="40% - 着色 5 4" xfId="709" xr:uid="{00000000-0005-0000-0000-0000F5020000}"/>
    <cellStyle name="40% - 着色 5 5" xfId="711" xr:uid="{00000000-0005-0000-0000-0000F7020000}"/>
    <cellStyle name="40% - 着色 5 6" xfId="713" xr:uid="{00000000-0005-0000-0000-0000F9020000}"/>
    <cellStyle name="40% - 着色 5 7" xfId="715" xr:uid="{00000000-0005-0000-0000-0000FB020000}"/>
    <cellStyle name="40% - 着色 5 8" xfId="716" xr:uid="{00000000-0005-0000-0000-0000FC020000}"/>
    <cellStyle name="40% - 着色 5 9" xfId="717" xr:uid="{00000000-0005-0000-0000-0000FD020000}"/>
    <cellStyle name="40% - 着色 6 10" xfId="719" xr:uid="{00000000-0005-0000-0000-0000FF020000}"/>
    <cellStyle name="40% - 着色 6 11" xfId="720" xr:uid="{00000000-0005-0000-0000-000000030000}"/>
    <cellStyle name="40% - 着色 6 12" xfId="721" xr:uid="{00000000-0005-0000-0000-000001030000}"/>
    <cellStyle name="40% - 着色 6 13" xfId="722" xr:uid="{00000000-0005-0000-0000-000002030000}"/>
    <cellStyle name="40% - 着色 6 14" xfId="723" xr:uid="{00000000-0005-0000-0000-000003030000}"/>
    <cellStyle name="40% - 着色 6 15" xfId="724" xr:uid="{00000000-0005-0000-0000-000004030000}"/>
    <cellStyle name="40% - 着色 6 16" xfId="725" xr:uid="{00000000-0005-0000-0000-000005030000}"/>
    <cellStyle name="40% - 着色 6 17" xfId="20" xr:uid="{00000000-0005-0000-0000-000044000000}"/>
    <cellStyle name="40% - 着色 6 18" xfId="727" xr:uid="{00000000-0005-0000-0000-000007030000}"/>
    <cellStyle name="40% - 着色 6 19" xfId="729" xr:uid="{00000000-0005-0000-0000-000009030000}"/>
    <cellStyle name="40% - 着色 6 2" xfId="731" xr:uid="{00000000-0005-0000-0000-00000B030000}"/>
    <cellStyle name="40% - 着色 6 3" xfId="732" xr:uid="{00000000-0005-0000-0000-00000C030000}"/>
    <cellStyle name="40% - 着色 6 4" xfId="733" xr:uid="{00000000-0005-0000-0000-00000D030000}"/>
    <cellStyle name="40% - 着色 6 5" xfId="734" xr:uid="{00000000-0005-0000-0000-00000E030000}"/>
    <cellStyle name="40% - 着色 6 6" xfId="735" xr:uid="{00000000-0005-0000-0000-00000F030000}"/>
    <cellStyle name="40% - 着色 6 7" xfId="736" xr:uid="{00000000-0005-0000-0000-000010030000}"/>
    <cellStyle name="40% - 着色 6 8" xfId="737" xr:uid="{00000000-0005-0000-0000-000011030000}"/>
    <cellStyle name="40% - 着色 6 9" xfId="738" xr:uid="{00000000-0005-0000-0000-000012030000}"/>
    <cellStyle name="60% - 强调文字颜色 1 10" xfId="739" xr:uid="{00000000-0005-0000-0000-000013030000}"/>
    <cellStyle name="60% - 强调文字颜色 1 11" xfId="740" xr:uid="{00000000-0005-0000-0000-000014030000}"/>
    <cellStyle name="60% - 强调文字颜色 1 12" xfId="741" xr:uid="{00000000-0005-0000-0000-000015030000}"/>
    <cellStyle name="60% - 强调文字颜色 1 2" xfId="742" xr:uid="{00000000-0005-0000-0000-000016030000}"/>
    <cellStyle name="60% - 强调文字颜色 1 2 2" xfId="743" xr:uid="{00000000-0005-0000-0000-000017030000}"/>
    <cellStyle name="60% - 强调文字颜色 1 2 3" xfId="744" xr:uid="{00000000-0005-0000-0000-000018030000}"/>
    <cellStyle name="60% - 强调文字颜色 1 2 4" xfId="745" xr:uid="{00000000-0005-0000-0000-000019030000}"/>
    <cellStyle name="60% - 强调文字颜色 1 2 5" xfId="746" xr:uid="{00000000-0005-0000-0000-00001A030000}"/>
    <cellStyle name="60% - 强调文字颜色 1 2 6" xfId="747" xr:uid="{00000000-0005-0000-0000-00001B030000}"/>
    <cellStyle name="60% - 强调文字颜色 1 2 7" xfId="748" xr:uid="{00000000-0005-0000-0000-00001C030000}"/>
    <cellStyle name="60% - 强调文字颜色 1 3" xfId="749" xr:uid="{00000000-0005-0000-0000-00001D030000}"/>
    <cellStyle name="60% - 强调文字颜色 1 3 2" xfId="750" xr:uid="{00000000-0005-0000-0000-00001E030000}"/>
    <cellStyle name="60% - 强调文字颜色 1 3 3" xfId="753" xr:uid="{00000000-0005-0000-0000-000021030000}"/>
    <cellStyle name="60% - 强调文字颜色 1 3 4" xfId="756" xr:uid="{00000000-0005-0000-0000-000024030000}"/>
    <cellStyle name="60% - 强调文字颜色 1 3 5" xfId="759" xr:uid="{00000000-0005-0000-0000-000027030000}"/>
    <cellStyle name="60% - 强调文字颜色 1 3 6" xfId="762" xr:uid="{00000000-0005-0000-0000-00002A030000}"/>
    <cellStyle name="60% - 强调文字颜色 1 3 7" xfId="765" xr:uid="{00000000-0005-0000-0000-00002D030000}"/>
    <cellStyle name="60% - 强调文字颜色 1 4" xfId="768" xr:uid="{00000000-0005-0000-0000-000030030000}"/>
    <cellStyle name="60% - 强调文字颜色 1 5" xfId="769" xr:uid="{00000000-0005-0000-0000-000031030000}"/>
    <cellStyle name="60% - 强调文字颜色 1 6" xfId="770" xr:uid="{00000000-0005-0000-0000-000032030000}"/>
    <cellStyle name="60% - 强调文字颜色 1 7" xfId="771" xr:uid="{00000000-0005-0000-0000-000033030000}"/>
    <cellStyle name="60% - 强调文字颜色 1 8" xfId="772" xr:uid="{00000000-0005-0000-0000-000034030000}"/>
    <cellStyle name="60% - 强调文字颜色 1 9" xfId="773" xr:uid="{00000000-0005-0000-0000-000035030000}"/>
    <cellStyle name="60% - 强调文字颜色 2 10" xfId="774" xr:uid="{00000000-0005-0000-0000-000036030000}"/>
    <cellStyle name="60% - 强调文字颜色 2 11" xfId="178" xr:uid="{00000000-0005-0000-0000-0000E2000000}"/>
    <cellStyle name="60% - 强调文字颜色 2 12" xfId="183" xr:uid="{00000000-0005-0000-0000-0000E7000000}"/>
    <cellStyle name="60% - 强调文字颜色 2 2" xfId="726" xr:uid="{00000000-0005-0000-0000-000006030000}"/>
    <cellStyle name="60% - 强调文字颜色 2 3" xfId="19" xr:uid="{00000000-0005-0000-0000-000043000000}"/>
    <cellStyle name="60% - 强调文字颜色 2 3 2" xfId="775" xr:uid="{00000000-0005-0000-0000-000037030000}"/>
    <cellStyle name="60% - 强调文字颜色 2 3 3" xfId="777" xr:uid="{00000000-0005-0000-0000-000039030000}"/>
    <cellStyle name="60% - 强调文字颜色 2 3 4" xfId="779" xr:uid="{00000000-0005-0000-0000-00003B030000}"/>
    <cellStyle name="60% - 强调文字颜色 2 3 5" xfId="781" xr:uid="{00000000-0005-0000-0000-00003D030000}"/>
    <cellStyle name="60% - 强调文字颜色 2 3 6" xfId="783" xr:uid="{00000000-0005-0000-0000-00003F030000}"/>
    <cellStyle name="60% - 强调文字颜色 2 3 7" xfId="571" xr:uid="{00000000-0005-0000-0000-00006B020000}"/>
    <cellStyle name="60% - 强调文字颜色 2 4" xfId="728" xr:uid="{00000000-0005-0000-0000-000008030000}"/>
    <cellStyle name="60% - 强调文字颜色 2 5" xfId="730" xr:uid="{00000000-0005-0000-0000-00000A030000}"/>
    <cellStyle name="60% - 强调文字颜色 2 6" xfId="785" xr:uid="{00000000-0005-0000-0000-000041030000}"/>
    <cellStyle name="60% - 强调文字颜色 2 7" xfId="786" xr:uid="{00000000-0005-0000-0000-000042030000}"/>
    <cellStyle name="60% - 强调文字颜色 2 8" xfId="787" xr:uid="{00000000-0005-0000-0000-000043030000}"/>
    <cellStyle name="60% - 强调文字颜色 2 9" xfId="788" xr:uid="{00000000-0005-0000-0000-000044030000}"/>
    <cellStyle name="60% - 强调文字颜色 3 10" xfId="250" xr:uid="{00000000-0005-0000-0000-00002A010000}"/>
    <cellStyle name="60% - 强调文字颜色 3 11" xfId="601" xr:uid="{00000000-0005-0000-0000-000089020000}"/>
    <cellStyle name="60% - 强调文字颜色 3 12" xfId="99" xr:uid="{00000000-0005-0000-0000-000093000000}"/>
    <cellStyle name="60% - 强调文字颜色 3 2" xfId="789" xr:uid="{00000000-0005-0000-0000-000045030000}"/>
    <cellStyle name="60% - 强调文字颜色 3 2 2" xfId="513" xr:uid="{00000000-0005-0000-0000-000031020000}"/>
    <cellStyle name="60% - 强调文字颜色 3 2 3" xfId="515" xr:uid="{00000000-0005-0000-0000-000033020000}"/>
    <cellStyle name="60% - 强调文字颜色 3 2 4" xfId="517" xr:uid="{00000000-0005-0000-0000-000035020000}"/>
    <cellStyle name="60% - 强调文字颜色 3 2 5" xfId="519" xr:uid="{00000000-0005-0000-0000-000037020000}"/>
    <cellStyle name="60% - 强调文字颜色 3 2 6" xfId="521" xr:uid="{00000000-0005-0000-0000-000039020000}"/>
    <cellStyle name="60% - 强调文字颜色 3 2 7" xfId="524" xr:uid="{00000000-0005-0000-0000-00003C020000}"/>
    <cellStyle name="60% - 强调文字颜色 3 3" xfId="790" xr:uid="{00000000-0005-0000-0000-000046030000}"/>
    <cellStyle name="60% - 强调文字颜色 3 3 2" xfId="791" xr:uid="{00000000-0005-0000-0000-000047030000}"/>
    <cellStyle name="60% - 强调文字颜色 3 3 3" xfId="792" xr:uid="{00000000-0005-0000-0000-000048030000}"/>
    <cellStyle name="60% - 强调文字颜色 3 3 4" xfId="793" xr:uid="{00000000-0005-0000-0000-000049030000}"/>
    <cellStyle name="60% - 强调文字颜色 3 3 5" xfId="794" xr:uid="{00000000-0005-0000-0000-00004A030000}"/>
    <cellStyle name="60% - 强调文字颜色 3 3 6" xfId="795" xr:uid="{00000000-0005-0000-0000-00004B030000}"/>
    <cellStyle name="60% - 强调文字颜色 3 3 7" xfId="603" xr:uid="{00000000-0005-0000-0000-00008B020000}"/>
    <cellStyle name="60% - 强调文字颜色 3 4" xfId="796" xr:uid="{00000000-0005-0000-0000-00004C030000}"/>
    <cellStyle name="60% - 强调文字颜色 3 5" xfId="797" xr:uid="{00000000-0005-0000-0000-00004D030000}"/>
    <cellStyle name="60% - 强调文字颜色 3 6" xfId="798" xr:uid="{00000000-0005-0000-0000-00004E030000}"/>
    <cellStyle name="60% - 强调文字颜色 3 7" xfId="799" xr:uid="{00000000-0005-0000-0000-00004F030000}"/>
    <cellStyle name="60% - 强调文字颜色 3 8" xfId="800" xr:uid="{00000000-0005-0000-0000-000050030000}"/>
    <cellStyle name="60% - 强调文字颜色 3 9" xfId="801" xr:uid="{00000000-0005-0000-0000-000051030000}"/>
    <cellStyle name="60% - 强调文字颜色 4 10" xfId="802" xr:uid="{00000000-0005-0000-0000-000052030000}"/>
    <cellStyle name="60% - 强调文字颜色 4 11" xfId="29" xr:uid="{00000000-0005-0000-0000-00004D000000}"/>
    <cellStyle name="60% - 强调文字颜色 4 12" xfId="149" xr:uid="{00000000-0005-0000-0000-0000C5000000}"/>
    <cellStyle name="60% - 强调文字颜色 4 2" xfId="804" xr:uid="{00000000-0005-0000-0000-000054030000}"/>
    <cellStyle name="60% - 强调文字颜色 4 2 2" xfId="477" xr:uid="{00000000-0005-0000-0000-00000D020000}"/>
    <cellStyle name="60% - 强调文字颜色 4 2 3" xfId="63" xr:uid="{00000000-0005-0000-0000-00006F000000}"/>
    <cellStyle name="60% - 强调文字颜色 4 2 4" xfId="483" xr:uid="{00000000-0005-0000-0000-000013020000}"/>
    <cellStyle name="60% - 强调文字颜色 4 2 5" xfId="489" xr:uid="{00000000-0005-0000-0000-000019020000}"/>
    <cellStyle name="60% - 强调文字颜色 4 2 6" xfId="494" xr:uid="{00000000-0005-0000-0000-00001E020000}"/>
    <cellStyle name="60% - 强调文字颜色 4 2 7" xfId="500" xr:uid="{00000000-0005-0000-0000-000024020000}"/>
    <cellStyle name="60% - 强调文字颜色 4 3" xfId="805" xr:uid="{00000000-0005-0000-0000-000055030000}"/>
    <cellStyle name="60% - 强调文字颜色 4 3 2" xfId="806" xr:uid="{00000000-0005-0000-0000-000056030000}"/>
    <cellStyle name="60% - 强调文字颜色 4 3 3" xfId="809" xr:uid="{00000000-0005-0000-0000-000059030000}"/>
    <cellStyle name="60% - 强调文字颜色 4 3 4" xfId="812" xr:uid="{00000000-0005-0000-0000-00005C030000}"/>
    <cellStyle name="60% - 强调文字颜色 4 3 5" xfId="815" xr:uid="{00000000-0005-0000-0000-00005F030000}"/>
    <cellStyle name="60% - 强调文字颜色 4 3 6" xfId="818" xr:uid="{00000000-0005-0000-0000-000062030000}"/>
    <cellStyle name="60% - 强调文字颜色 4 3 7" xfId="452" xr:uid="{00000000-0005-0000-0000-0000F4010000}"/>
    <cellStyle name="60% - 强调文字颜色 4 4" xfId="821" xr:uid="{00000000-0005-0000-0000-000065030000}"/>
    <cellStyle name="60% - 强调文字颜色 4 5" xfId="822" xr:uid="{00000000-0005-0000-0000-000066030000}"/>
    <cellStyle name="60% - 强调文字颜色 4 6" xfId="823" xr:uid="{00000000-0005-0000-0000-000067030000}"/>
    <cellStyle name="60% - 强调文字颜色 4 7" xfId="824" xr:uid="{00000000-0005-0000-0000-000068030000}"/>
    <cellStyle name="60% - 强调文字颜色 4 8" xfId="825" xr:uid="{00000000-0005-0000-0000-000069030000}"/>
    <cellStyle name="60% - 强调文字颜色 4 9" xfId="826" xr:uid="{00000000-0005-0000-0000-00006A030000}"/>
    <cellStyle name="60% - 强调文字颜色 5 10" xfId="95" xr:uid="{00000000-0005-0000-0000-00008F000000}"/>
    <cellStyle name="60% - 强调文字颜色 5 11" xfId="109" xr:uid="{00000000-0005-0000-0000-00009D000000}"/>
    <cellStyle name="60% - 强调文字颜色 5 12" xfId="116" xr:uid="{00000000-0005-0000-0000-0000A4000000}"/>
    <cellStyle name="60% - 强调文字颜色 5 2" xfId="827" xr:uid="{00000000-0005-0000-0000-00006B030000}"/>
    <cellStyle name="60% - 强调文字颜色 5 2 2" xfId="828" xr:uid="{00000000-0005-0000-0000-00006C030000}"/>
    <cellStyle name="60% - 强调文字颜色 5 2 3" xfId="829" xr:uid="{00000000-0005-0000-0000-00006D030000}"/>
    <cellStyle name="60% - 强调文字颜色 5 2 4" xfId="830" xr:uid="{00000000-0005-0000-0000-00006E030000}"/>
    <cellStyle name="60% - 强调文字颜色 5 2 5" xfId="831" xr:uid="{00000000-0005-0000-0000-00006F030000}"/>
    <cellStyle name="60% - 强调文字颜色 5 2 6" xfId="832" xr:uid="{00000000-0005-0000-0000-000070030000}"/>
    <cellStyle name="60% - 强调文字颜色 5 2 7" xfId="621" xr:uid="{00000000-0005-0000-0000-00009D020000}"/>
    <cellStyle name="60% - 强调文字颜色 5 3" xfId="833" xr:uid="{00000000-0005-0000-0000-000071030000}"/>
    <cellStyle name="60% - 强调文字颜色 5 3 2" xfId="834" xr:uid="{00000000-0005-0000-0000-000072030000}"/>
    <cellStyle name="60% - 强调文字颜色 5 3 3" xfId="835" xr:uid="{00000000-0005-0000-0000-000073030000}"/>
    <cellStyle name="60% - 强调文字颜色 5 3 4" xfId="836" xr:uid="{00000000-0005-0000-0000-000074030000}"/>
    <cellStyle name="60% - 强调文字颜色 5 3 5" xfId="837" xr:uid="{00000000-0005-0000-0000-000075030000}"/>
    <cellStyle name="60% - 强调文字颜色 5 3 6" xfId="838" xr:uid="{00000000-0005-0000-0000-000076030000}"/>
    <cellStyle name="60% - 强调文字颜色 5 3 7" xfId="71" xr:uid="{00000000-0005-0000-0000-000077000000}"/>
    <cellStyle name="60% - 强调文字颜色 5 4" xfId="839" xr:uid="{00000000-0005-0000-0000-000077030000}"/>
    <cellStyle name="60% - 强调文字颜色 5 5" xfId="840" xr:uid="{00000000-0005-0000-0000-000078030000}"/>
    <cellStyle name="60% - 强调文字颜色 5 6" xfId="841" xr:uid="{00000000-0005-0000-0000-000079030000}"/>
    <cellStyle name="60% - 强调文字颜色 5 7" xfId="842" xr:uid="{00000000-0005-0000-0000-00007A030000}"/>
    <cellStyle name="60% - 强调文字颜色 5 8" xfId="843" xr:uid="{00000000-0005-0000-0000-00007B030000}"/>
    <cellStyle name="60% - 强调文字颜色 5 9" xfId="844" xr:uid="{00000000-0005-0000-0000-00007C030000}"/>
    <cellStyle name="60% - 强调文字颜色 6 10" xfId="845" xr:uid="{00000000-0005-0000-0000-00007D030000}"/>
    <cellStyle name="60% - 强调文字颜色 6 11" xfId="442" xr:uid="{00000000-0005-0000-0000-0000EA010000}"/>
    <cellStyle name="60% - 强调文字颜色 6 12" xfId="255" xr:uid="{00000000-0005-0000-0000-00002F010000}"/>
    <cellStyle name="60% - 强调文字颜色 6 2" xfId="846" xr:uid="{00000000-0005-0000-0000-00007E030000}"/>
    <cellStyle name="60% - 强调文字颜色 6 2 2" xfId="847" xr:uid="{00000000-0005-0000-0000-00007F030000}"/>
    <cellStyle name="60% - 强调文字颜色 6 2 3" xfId="849" xr:uid="{00000000-0005-0000-0000-000081030000}"/>
    <cellStyle name="60% - 强调文字颜色 6 2 4" xfId="851" xr:uid="{00000000-0005-0000-0000-000083030000}"/>
    <cellStyle name="60% - 强调文字颜色 6 2 5" xfId="853" xr:uid="{00000000-0005-0000-0000-000085030000}"/>
    <cellStyle name="60% - 强调文字颜色 6 2 6" xfId="855" xr:uid="{00000000-0005-0000-0000-000087030000}"/>
    <cellStyle name="60% - 强调文字颜色 6 2 7" xfId="394" xr:uid="{00000000-0005-0000-0000-0000BA010000}"/>
    <cellStyle name="60% - 强调文字颜色 6 3" xfId="857" xr:uid="{00000000-0005-0000-0000-000089030000}"/>
    <cellStyle name="60% - 强调文字颜色 6 3 2" xfId="858" xr:uid="{00000000-0005-0000-0000-00008A030000}"/>
    <cellStyle name="60% - 强调文字颜色 6 3 3" xfId="859" xr:uid="{00000000-0005-0000-0000-00008B030000}"/>
    <cellStyle name="60% - 强调文字颜色 6 3 4" xfId="860" xr:uid="{00000000-0005-0000-0000-00008C030000}"/>
    <cellStyle name="60% - 强调文字颜色 6 3 5" xfId="861" xr:uid="{00000000-0005-0000-0000-00008D030000}"/>
    <cellStyle name="60% - 强调文字颜色 6 3 6" xfId="862" xr:uid="{00000000-0005-0000-0000-00008E030000}"/>
    <cellStyle name="60% - 强调文字颜色 6 3 7" xfId="627" xr:uid="{00000000-0005-0000-0000-0000A3020000}"/>
    <cellStyle name="60% - 强调文字颜色 6 4" xfId="863" xr:uid="{00000000-0005-0000-0000-00008F030000}"/>
    <cellStyle name="60% - 强调文字颜色 6 5" xfId="864" xr:uid="{00000000-0005-0000-0000-000090030000}"/>
    <cellStyle name="60% - 强调文字颜色 6 6" xfId="865" xr:uid="{00000000-0005-0000-0000-000091030000}"/>
    <cellStyle name="60% - 强调文字颜色 6 7" xfId="866" xr:uid="{00000000-0005-0000-0000-000092030000}"/>
    <cellStyle name="60% - 强调文字颜色 6 8" xfId="867" xr:uid="{00000000-0005-0000-0000-000093030000}"/>
    <cellStyle name="60% - 强调文字颜色 6 9" xfId="868" xr:uid="{00000000-0005-0000-0000-000094030000}"/>
    <cellStyle name="60% - 着色 1 10" xfId="869" xr:uid="{00000000-0005-0000-0000-000095030000}"/>
    <cellStyle name="60% - 着色 1 11" xfId="870" xr:uid="{00000000-0005-0000-0000-000096030000}"/>
    <cellStyle name="60% - 着色 1 12" xfId="871" xr:uid="{00000000-0005-0000-0000-000097030000}"/>
    <cellStyle name="60% - 着色 1 13" xfId="848" xr:uid="{00000000-0005-0000-0000-000080030000}"/>
    <cellStyle name="60% - 着色 1 14" xfId="850" xr:uid="{00000000-0005-0000-0000-000082030000}"/>
    <cellStyle name="60% - 着色 1 15" xfId="852" xr:uid="{00000000-0005-0000-0000-000084030000}"/>
    <cellStyle name="60% - 着色 1 16" xfId="854" xr:uid="{00000000-0005-0000-0000-000086030000}"/>
    <cellStyle name="60% - 着色 1 17" xfId="856" xr:uid="{00000000-0005-0000-0000-000088030000}"/>
    <cellStyle name="60% - 着色 1 18" xfId="393" xr:uid="{00000000-0005-0000-0000-0000B9010000}"/>
    <cellStyle name="60% - 着色 1 19" xfId="399" xr:uid="{00000000-0005-0000-0000-0000BF010000}"/>
    <cellStyle name="60% - 着色 1 2" xfId="580" xr:uid="{00000000-0005-0000-0000-000074020000}"/>
    <cellStyle name="60% - 着色 1 3" xfId="872" xr:uid="{00000000-0005-0000-0000-000098030000}"/>
    <cellStyle name="60% - 着色 1 4" xfId="873" xr:uid="{00000000-0005-0000-0000-000099030000}"/>
    <cellStyle name="60% - 着色 1 5" xfId="874" xr:uid="{00000000-0005-0000-0000-00009A030000}"/>
    <cellStyle name="60% - 着色 1 6" xfId="875" xr:uid="{00000000-0005-0000-0000-00009B030000}"/>
    <cellStyle name="60% - 着色 1 7" xfId="876" xr:uid="{00000000-0005-0000-0000-00009C030000}"/>
    <cellStyle name="60% - 着色 1 8" xfId="877" xr:uid="{00000000-0005-0000-0000-00009D030000}"/>
    <cellStyle name="60% - 着色 1 9" xfId="878" xr:uid="{00000000-0005-0000-0000-00009E030000}"/>
    <cellStyle name="60% - 着色 2 10" xfId="879" xr:uid="{00000000-0005-0000-0000-00009F030000}"/>
    <cellStyle name="60% - 着色 2 11" xfId="880" xr:uid="{00000000-0005-0000-0000-0000A0030000}"/>
    <cellStyle name="60% - 着色 2 12" xfId="881" xr:uid="{00000000-0005-0000-0000-0000A1030000}"/>
    <cellStyle name="60% - 着色 2 13" xfId="882" xr:uid="{00000000-0005-0000-0000-0000A2030000}"/>
    <cellStyle name="60% - 着色 2 14" xfId="883" xr:uid="{00000000-0005-0000-0000-0000A3030000}"/>
    <cellStyle name="60% - 着色 2 15" xfId="884" xr:uid="{00000000-0005-0000-0000-0000A4030000}"/>
    <cellStyle name="60% - 着色 2 16" xfId="885" xr:uid="{00000000-0005-0000-0000-0000A5030000}"/>
    <cellStyle name="60% - 着色 2 17" xfId="886" xr:uid="{00000000-0005-0000-0000-0000A6030000}"/>
    <cellStyle name="60% - 着色 2 18" xfId="887" xr:uid="{00000000-0005-0000-0000-0000A7030000}"/>
    <cellStyle name="60% - 着色 2 19" xfId="888" xr:uid="{00000000-0005-0000-0000-0000A8030000}"/>
    <cellStyle name="60% - 着色 2 2" xfId="889" xr:uid="{00000000-0005-0000-0000-0000A9030000}"/>
    <cellStyle name="60% - 着色 2 3" xfId="890" xr:uid="{00000000-0005-0000-0000-0000AA030000}"/>
    <cellStyle name="60% - 着色 2 4" xfId="891" xr:uid="{00000000-0005-0000-0000-0000AB030000}"/>
    <cellStyle name="60% - 着色 2 5" xfId="892" xr:uid="{00000000-0005-0000-0000-0000AC030000}"/>
    <cellStyle name="60% - 着色 2 6" xfId="893" xr:uid="{00000000-0005-0000-0000-0000AD030000}"/>
    <cellStyle name="60% - 着色 2 7" xfId="894" xr:uid="{00000000-0005-0000-0000-0000AE030000}"/>
    <cellStyle name="60% - 着色 2 8" xfId="895" xr:uid="{00000000-0005-0000-0000-0000AF030000}"/>
    <cellStyle name="60% - 着色 2 9" xfId="896" xr:uid="{00000000-0005-0000-0000-0000B0030000}"/>
    <cellStyle name="60% - 着色 3 10" xfId="897" xr:uid="{00000000-0005-0000-0000-0000B1030000}"/>
    <cellStyle name="60% - 着色 3 11" xfId="898" xr:uid="{00000000-0005-0000-0000-0000B2030000}"/>
    <cellStyle name="60% - 着色 3 12" xfId="899" xr:uid="{00000000-0005-0000-0000-0000B3030000}"/>
    <cellStyle name="60% - 着色 3 13" xfId="900" xr:uid="{00000000-0005-0000-0000-0000B4030000}"/>
    <cellStyle name="60% - 着色 3 14" xfId="901" xr:uid="{00000000-0005-0000-0000-0000B5030000}"/>
    <cellStyle name="60% - 着色 3 15" xfId="902" xr:uid="{00000000-0005-0000-0000-0000B6030000}"/>
    <cellStyle name="60% - 着色 3 16" xfId="903" xr:uid="{00000000-0005-0000-0000-0000B7030000}"/>
    <cellStyle name="60% - 着色 3 17" xfId="904" xr:uid="{00000000-0005-0000-0000-0000B8030000}"/>
    <cellStyle name="60% - 着色 3 18" xfId="905" xr:uid="{00000000-0005-0000-0000-0000B9030000}"/>
    <cellStyle name="60% - 着色 3 19" xfId="906" xr:uid="{00000000-0005-0000-0000-0000BA030000}"/>
    <cellStyle name="60% - 着色 3 2" xfId="907" xr:uid="{00000000-0005-0000-0000-0000BB030000}"/>
    <cellStyle name="60% - 着色 3 3" xfId="908" xr:uid="{00000000-0005-0000-0000-0000BC030000}"/>
    <cellStyle name="60% - 着色 3 4" xfId="909" xr:uid="{00000000-0005-0000-0000-0000BD030000}"/>
    <cellStyle name="60% - 着色 3 5" xfId="911" xr:uid="{00000000-0005-0000-0000-0000BF030000}"/>
    <cellStyle name="60% - 着色 3 6" xfId="913" xr:uid="{00000000-0005-0000-0000-0000C1030000}"/>
    <cellStyle name="60% - 着色 3 7" xfId="915" xr:uid="{00000000-0005-0000-0000-0000C3030000}"/>
    <cellStyle name="60% - 着色 3 8" xfId="917" xr:uid="{00000000-0005-0000-0000-0000C5030000}"/>
    <cellStyle name="60% - 着色 3 9" xfId="920" xr:uid="{00000000-0005-0000-0000-0000C8030000}"/>
    <cellStyle name="60% - 着色 4 10" xfId="924" xr:uid="{00000000-0005-0000-0000-0000CC030000}"/>
    <cellStyle name="60% - 着色 4 11" xfId="925" xr:uid="{00000000-0005-0000-0000-0000CD030000}"/>
    <cellStyle name="60% - 着色 4 12" xfId="926" xr:uid="{00000000-0005-0000-0000-0000CE030000}"/>
    <cellStyle name="60% - 着色 4 13" xfId="927" xr:uid="{00000000-0005-0000-0000-0000CF030000}"/>
    <cellStyle name="60% - 着色 4 14" xfId="928" xr:uid="{00000000-0005-0000-0000-0000D0030000}"/>
    <cellStyle name="60% - 着色 4 15" xfId="929" xr:uid="{00000000-0005-0000-0000-0000D1030000}"/>
    <cellStyle name="60% - 着色 4 16" xfId="930" xr:uid="{00000000-0005-0000-0000-0000D2030000}"/>
    <cellStyle name="60% - 着色 4 17" xfId="931" xr:uid="{00000000-0005-0000-0000-0000D3030000}"/>
    <cellStyle name="60% - 着色 4 18" xfId="932" xr:uid="{00000000-0005-0000-0000-0000D4030000}"/>
    <cellStyle name="60% - 着色 4 19" xfId="933" xr:uid="{00000000-0005-0000-0000-0000D5030000}"/>
    <cellStyle name="60% - 着色 4 2" xfId="934" xr:uid="{00000000-0005-0000-0000-0000D6030000}"/>
    <cellStyle name="60% - 着色 4 3" xfId="935" xr:uid="{00000000-0005-0000-0000-0000D7030000}"/>
    <cellStyle name="60% - 着色 4 4" xfId="936" xr:uid="{00000000-0005-0000-0000-0000D8030000}"/>
    <cellStyle name="60% - 着色 4 5" xfId="937" xr:uid="{00000000-0005-0000-0000-0000D9030000}"/>
    <cellStyle name="60% - 着色 4 6" xfId="938" xr:uid="{00000000-0005-0000-0000-0000DA030000}"/>
    <cellStyle name="60% - 着色 4 7" xfId="939" xr:uid="{00000000-0005-0000-0000-0000DB030000}"/>
    <cellStyle name="60% - 着色 4 8" xfId="940" xr:uid="{00000000-0005-0000-0000-0000DC030000}"/>
    <cellStyle name="60% - 着色 4 9" xfId="941" xr:uid="{00000000-0005-0000-0000-0000DD030000}"/>
    <cellStyle name="60% - 着色 5 10" xfId="942" xr:uid="{00000000-0005-0000-0000-0000DE030000}"/>
    <cellStyle name="60% - 着色 5 11" xfId="943" xr:uid="{00000000-0005-0000-0000-0000DF030000}"/>
    <cellStyle name="60% - 着色 5 12" xfId="944" xr:uid="{00000000-0005-0000-0000-0000E0030000}"/>
    <cellStyle name="60% - 着色 5 13" xfId="945" xr:uid="{00000000-0005-0000-0000-0000E1030000}"/>
    <cellStyle name="60% - 着色 5 14" xfId="946" xr:uid="{00000000-0005-0000-0000-0000E2030000}"/>
    <cellStyle name="60% - 着色 5 15" xfId="947" xr:uid="{00000000-0005-0000-0000-0000E3030000}"/>
    <cellStyle name="60% - 着色 5 16" xfId="948" xr:uid="{00000000-0005-0000-0000-0000E4030000}"/>
    <cellStyle name="60% - 着色 5 17" xfId="949" xr:uid="{00000000-0005-0000-0000-0000E5030000}"/>
    <cellStyle name="60% - 着色 5 18" xfId="950" xr:uid="{00000000-0005-0000-0000-0000E6030000}"/>
    <cellStyle name="60% - 着色 5 19" xfId="951" xr:uid="{00000000-0005-0000-0000-0000E7030000}"/>
    <cellStyle name="60% - 着色 5 2" xfId="952" xr:uid="{00000000-0005-0000-0000-0000E8030000}"/>
    <cellStyle name="60% - 着色 5 3" xfId="955" xr:uid="{00000000-0005-0000-0000-0000EB030000}"/>
    <cellStyle name="60% - 着色 5 4" xfId="958" xr:uid="{00000000-0005-0000-0000-0000EE030000}"/>
    <cellStyle name="60% - 着色 5 5" xfId="961" xr:uid="{00000000-0005-0000-0000-0000F1030000}"/>
    <cellStyle name="60% - 着色 5 6" xfId="964" xr:uid="{00000000-0005-0000-0000-0000F4030000}"/>
    <cellStyle name="60% - 着色 5 7" xfId="967" xr:uid="{00000000-0005-0000-0000-0000F7030000}"/>
    <cellStyle name="60% - 着色 5 8" xfId="970" xr:uid="{00000000-0005-0000-0000-0000FA030000}"/>
    <cellStyle name="60% - 着色 5 9" xfId="973" xr:uid="{00000000-0005-0000-0000-0000FD030000}"/>
    <cellStyle name="60% - 着色 6 10" xfId="975" xr:uid="{00000000-0005-0000-0000-0000FF030000}"/>
    <cellStyle name="60% - 着色 6 11" xfId="8" xr:uid="{00000000-0005-0000-0000-000038000000}"/>
    <cellStyle name="60% - 着色 6 12" xfId="976" xr:uid="{00000000-0005-0000-0000-000000040000}"/>
    <cellStyle name="60% - 着色 6 13" xfId="977" xr:uid="{00000000-0005-0000-0000-000001040000}"/>
    <cellStyle name="60% - 着色 6 14" xfId="978" xr:uid="{00000000-0005-0000-0000-000002040000}"/>
    <cellStyle name="60% - 着色 6 15" xfId="979" xr:uid="{00000000-0005-0000-0000-000003040000}"/>
    <cellStyle name="60% - 着色 6 16" xfId="980" xr:uid="{00000000-0005-0000-0000-000004040000}"/>
    <cellStyle name="60% - 着色 6 17" xfId="981" xr:uid="{00000000-0005-0000-0000-000005040000}"/>
    <cellStyle name="60% - 着色 6 18" xfId="633" xr:uid="{00000000-0005-0000-0000-0000A9020000}"/>
    <cellStyle name="60% - 着色 6 19" xfId="635" xr:uid="{00000000-0005-0000-0000-0000AB020000}"/>
    <cellStyle name="60% - 着色 6 2" xfId="81" xr:uid="{00000000-0005-0000-0000-000081000000}"/>
    <cellStyle name="60% - 着色 6 3" xfId="87" xr:uid="{00000000-0005-0000-0000-000087000000}"/>
    <cellStyle name="60% - 着色 6 4" xfId="982" xr:uid="{00000000-0005-0000-0000-000006040000}"/>
    <cellStyle name="60% - 着色 6 5" xfId="983" xr:uid="{00000000-0005-0000-0000-000007040000}"/>
    <cellStyle name="60% - 着色 6 6" xfId="984" xr:uid="{00000000-0005-0000-0000-000008040000}"/>
    <cellStyle name="60% - 着色 6 7" xfId="985" xr:uid="{00000000-0005-0000-0000-000009040000}"/>
    <cellStyle name="60% - 着色 6 8" xfId="986" xr:uid="{00000000-0005-0000-0000-00000A040000}"/>
    <cellStyle name="60% - 着色 6 9" xfId="987" xr:uid="{00000000-0005-0000-0000-00000B040000}"/>
    <cellStyle name="标题 1 10" xfId="988" xr:uid="{00000000-0005-0000-0000-00000C040000}"/>
    <cellStyle name="标题 1 11" xfId="989" xr:uid="{00000000-0005-0000-0000-00000D040000}"/>
    <cellStyle name="标题 1 12" xfId="990" xr:uid="{00000000-0005-0000-0000-00000E040000}"/>
    <cellStyle name="标题 1 13" xfId="991" xr:uid="{00000000-0005-0000-0000-00000F040000}"/>
    <cellStyle name="标题 1 14" xfId="992" xr:uid="{00000000-0005-0000-0000-000010040000}"/>
    <cellStyle name="标题 1 15" xfId="993" xr:uid="{00000000-0005-0000-0000-000011040000}"/>
    <cellStyle name="标题 1 16" xfId="995" xr:uid="{00000000-0005-0000-0000-000013040000}"/>
    <cellStyle name="标题 1 17" xfId="997" xr:uid="{00000000-0005-0000-0000-000015040000}"/>
    <cellStyle name="标题 1 18" xfId="999" xr:uid="{00000000-0005-0000-0000-000017040000}"/>
    <cellStyle name="标题 1 19" xfId="1001" xr:uid="{00000000-0005-0000-0000-000019040000}"/>
    <cellStyle name="标题 1 2" xfId="1003" xr:uid="{00000000-0005-0000-0000-00001B040000}"/>
    <cellStyle name="标题 1 2 2" xfId="1004" xr:uid="{00000000-0005-0000-0000-00001C040000}"/>
    <cellStyle name="标题 1 2 3" xfId="1005" xr:uid="{00000000-0005-0000-0000-00001D040000}"/>
    <cellStyle name="标题 1 2 4" xfId="1006" xr:uid="{00000000-0005-0000-0000-00001E040000}"/>
    <cellStyle name="标题 1 2 5" xfId="1007" xr:uid="{00000000-0005-0000-0000-00001F040000}"/>
    <cellStyle name="标题 1 2 6" xfId="1008" xr:uid="{00000000-0005-0000-0000-000020040000}"/>
    <cellStyle name="标题 1 2 7" xfId="1009" xr:uid="{00000000-0005-0000-0000-000021040000}"/>
    <cellStyle name="标题 1 20" xfId="994" xr:uid="{00000000-0005-0000-0000-000012040000}"/>
    <cellStyle name="标题 1 21" xfId="996" xr:uid="{00000000-0005-0000-0000-000014040000}"/>
    <cellStyle name="标题 1 22" xfId="998" xr:uid="{00000000-0005-0000-0000-000016040000}"/>
    <cellStyle name="标题 1 23" xfId="1000" xr:uid="{00000000-0005-0000-0000-000018040000}"/>
    <cellStyle name="标题 1 24" xfId="1002" xr:uid="{00000000-0005-0000-0000-00001A040000}"/>
    <cellStyle name="标题 1 25" xfId="1010" xr:uid="{00000000-0005-0000-0000-000022040000}"/>
    <cellStyle name="标题 1 26" xfId="1012" xr:uid="{00000000-0005-0000-0000-000024040000}"/>
    <cellStyle name="标题 1 27" xfId="1014" xr:uid="{00000000-0005-0000-0000-000026040000}"/>
    <cellStyle name="标题 1 28" xfId="1016" xr:uid="{00000000-0005-0000-0000-000028040000}"/>
    <cellStyle name="标题 1 29" xfId="1018" xr:uid="{00000000-0005-0000-0000-00002A040000}"/>
    <cellStyle name="标题 1 3" xfId="1019" xr:uid="{00000000-0005-0000-0000-00002B040000}"/>
    <cellStyle name="标题 1 3 2" xfId="1020" xr:uid="{00000000-0005-0000-0000-00002C040000}"/>
    <cellStyle name="标题 1 3 3" xfId="1021" xr:uid="{00000000-0005-0000-0000-00002D040000}"/>
    <cellStyle name="标题 1 3 4" xfId="1022" xr:uid="{00000000-0005-0000-0000-00002E040000}"/>
    <cellStyle name="标题 1 3 5" xfId="1023" xr:uid="{00000000-0005-0000-0000-00002F040000}"/>
    <cellStyle name="标题 1 3 6" xfId="1024" xr:uid="{00000000-0005-0000-0000-000030040000}"/>
    <cellStyle name="标题 1 3 7" xfId="1025" xr:uid="{00000000-0005-0000-0000-000031040000}"/>
    <cellStyle name="标题 1 30" xfId="1011" xr:uid="{00000000-0005-0000-0000-000023040000}"/>
    <cellStyle name="标题 1 31" xfId="1013" xr:uid="{00000000-0005-0000-0000-000025040000}"/>
    <cellStyle name="标题 1 32" xfId="1015" xr:uid="{00000000-0005-0000-0000-000027040000}"/>
    <cellStyle name="标题 1 33" xfId="1017" xr:uid="{00000000-0005-0000-0000-000029040000}"/>
    <cellStyle name="标题 1 4" xfId="1026" xr:uid="{00000000-0005-0000-0000-000032040000}"/>
    <cellStyle name="标题 1 5" xfId="1027" xr:uid="{00000000-0005-0000-0000-000033040000}"/>
    <cellStyle name="标题 1 6" xfId="1029" xr:uid="{00000000-0005-0000-0000-000035040000}"/>
    <cellStyle name="标题 1 7" xfId="1031" xr:uid="{00000000-0005-0000-0000-000037040000}"/>
    <cellStyle name="标题 1 8" xfId="1032" xr:uid="{00000000-0005-0000-0000-000038040000}"/>
    <cellStyle name="标题 1 9" xfId="1033" xr:uid="{00000000-0005-0000-0000-000039040000}"/>
    <cellStyle name="标题 10" xfId="1035" xr:uid="{00000000-0005-0000-0000-00003B040000}"/>
    <cellStyle name="标题 11" xfId="1036" xr:uid="{00000000-0005-0000-0000-00003C040000}"/>
    <cellStyle name="标题 12" xfId="1037" xr:uid="{00000000-0005-0000-0000-00003D040000}"/>
    <cellStyle name="标题 13" xfId="1038" xr:uid="{00000000-0005-0000-0000-00003E040000}"/>
    <cellStyle name="标题 14" xfId="1039" xr:uid="{00000000-0005-0000-0000-00003F040000}"/>
    <cellStyle name="标题 15" xfId="1040" xr:uid="{00000000-0005-0000-0000-000040040000}"/>
    <cellStyle name="标题 16" xfId="1042" xr:uid="{00000000-0005-0000-0000-000042040000}"/>
    <cellStyle name="标题 17" xfId="467" xr:uid="{00000000-0005-0000-0000-000003020000}"/>
    <cellStyle name="标题 18" xfId="472" xr:uid="{00000000-0005-0000-0000-000008020000}"/>
    <cellStyle name="标题 19" xfId="478" xr:uid="{00000000-0005-0000-0000-00000E020000}"/>
    <cellStyle name="标题 2 10" xfId="373" xr:uid="{00000000-0005-0000-0000-0000A5010000}"/>
    <cellStyle name="标题 2 11" xfId="55" xr:uid="{00000000-0005-0000-0000-000067000000}"/>
    <cellStyle name="标题 2 12" xfId="378" xr:uid="{00000000-0005-0000-0000-0000AA010000}"/>
    <cellStyle name="标题 2 13" xfId="383" xr:uid="{00000000-0005-0000-0000-0000AF010000}"/>
    <cellStyle name="标题 2 14" xfId="1045" xr:uid="{00000000-0005-0000-0000-000045040000}"/>
    <cellStyle name="标题 2 15" xfId="1046" xr:uid="{00000000-0005-0000-0000-000046040000}"/>
    <cellStyle name="标题 2 16" xfId="1048" xr:uid="{00000000-0005-0000-0000-000048040000}"/>
    <cellStyle name="标题 2 17" xfId="1050" xr:uid="{00000000-0005-0000-0000-00004A040000}"/>
    <cellStyle name="标题 2 18" xfId="1052" xr:uid="{00000000-0005-0000-0000-00004C040000}"/>
    <cellStyle name="标题 2 19" xfId="1054" xr:uid="{00000000-0005-0000-0000-00004E040000}"/>
    <cellStyle name="标题 2 2" xfId="1056" xr:uid="{00000000-0005-0000-0000-000050040000}"/>
    <cellStyle name="标题 2 2 2" xfId="1057" xr:uid="{00000000-0005-0000-0000-000051040000}"/>
    <cellStyle name="标题 2 2 3" xfId="1058" xr:uid="{00000000-0005-0000-0000-000052040000}"/>
    <cellStyle name="标题 2 2 4" xfId="1059" xr:uid="{00000000-0005-0000-0000-000053040000}"/>
    <cellStyle name="标题 2 2 5" xfId="1060" xr:uid="{00000000-0005-0000-0000-000054040000}"/>
    <cellStyle name="标题 2 2 6" xfId="1061" xr:uid="{00000000-0005-0000-0000-000055040000}"/>
    <cellStyle name="标题 2 2 7" xfId="1062" xr:uid="{00000000-0005-0000-0000-000056040000}"/>
    <cellStyle name="标题 2 20" xfId="1047" xr:uid="{00000000-0005-0000-0000-000047040000}"/>
    <cellStyle name="标题 2 21" xfId="1049" xr:uid="{00000000-0005-0000-0000-000049040000}"/>
    <cellStyle name="标题 2 22" xfId="1051" xr:uid="{00000000-0005-0000-0000-00004B040000}"/>
    <cellStyle name="标题 2 23" xfId="1053" xr:uid="{00000000-0005-0000-0000-00004D040000}"/>
    <cellStyle name="标题 2 24" xfId="1055" xr:uid="{00000000-0005-0000-0000-00004F040000}"/>
    <cellStyle name="标题 2 25" xfId="1063" xr:uid="{00000000-0005-0000-0000-000057040000}"/>
    <cellStyle name="标题 2 26" xfId="1065" xr:uid="{00000000-0005-0000-0000-000059040000}"/>
    <cellStyle name="标题 2 27" xfId="1067" xr:uid="{00000000-0005-0000-0000-00005B040000}"/>
    <cellStyle name="标题 2 28" xfId="1069" xr:uid="{00000000-0005-0000-0000-00005D040000}"/>
    <cellStyle name="标题 2 29" xfId="1071" xr:uid="{00000000-0005-0000-0000-00005F040000}"/>
    <cellStyle name="标题 2 3" xfId="1072" xr:uid="{00000000-0005-0000-0000-000060040000}"/>
    <cellStyle name="标题 2 3 2" xfId="1073" xr:uid="{00000000-0005-0000-0000-000061040000}"/>
    <cellStyle name="标题 2 3 3" xfId="1074" xr:uid="{00000000-0005-0000-0000-000062040000}"/>
    <cellStyle name="标题 2 3 4" xfId="1075" xr:uid="{00000000-0005-0000-0000-000063040000}"/>
    <cellStyle name="标题 2 3 5" xfId="439" xr:uid="{00000000-0005-0000-0000-0000E7010000}"/>
    <cellStyle name="标题 2 3 6" xfId="252" xr:uid="{00000000-0005-0000-0000-00002C010000}"/>
    <cellStyle name="标题 2 3 7" xfId="258" xr:uid="{00000000-0005-0000-0000-000032010000}"/>
    <cellStyle name="标题 2 30" xfId="1064" xr:uid="{00000000-0005-0000-0000-000058040000}"/>
    <cellStyle name="标题 2 31" xfId="1066" xr:uid="{00000000-0005-0000-0000-00005A040000}"/>
    <cellStyle name="标题 2 32" xfId="1068" xr:uid="{00000000-0005-0000-0000-00005C040000}"/>
    <cellStyle name="标题 2 33" xfId="1070" xr:uid="{00000000-0005-0000-0000-00005E040000}"/>
    <cellStyle name="标题 2 4" xfId="1076" xr:uid="{00000000-0005-0000-0000-000064040000}"/>
    <cellStyle name="标题 2 5" xfId="1077" xr:uid="{00000000-0005-0000-0000-000065040000}"/>
    <cellStyle name="标题 2 6" xfId="1078" xr:uid="{00000000-0005-0000-0000-000066040000}"/>
    <cellStyle name="标题 2 7" xfId="1079" xr:uid="{00000000-0005-0000-0000-000067040000}"/>
    <cellStyle name="标题 2 8" xfId="1080" xr:uid="{00000000-0005-0000-0000-000068040000}"/>
    <cellStyle name="标题 2 9" xfId="1081" xr:uid="{00000000-0005-0000-0000-000069040000}"/>
    <cellStyle name="标题 20" xfId="1041" xr:uid="{00000000-0005-0000-0000-000041040000}"/>
    <cellStyle name="标题 21" xfId="1043" xr:uid="{00000000-0005-0000-0000-000043040000}"/>
    <cellStyle name="标题 22" xfId="468" xr:uid="{00000000-0005-0000-0000-000004020000}"/>
    <cellStyle name="标题 23" xfId="473" xr:uid="{00000000-0005-0000-0000-000009020000}"/>
    <cellStyle name="标题 24" xfId="479" xr:uid="{00000000-0005-0000-0000-00000F020000}"/>
    <cellStyle name="标题 25" xfId="62" xr:uid="{00000000-0005-0000-0000-00006E000000}"/>
    <cellStyle name="标题 26" xfId="484" xr:uid="{00000000-0005-0000-0000-000014020000}"/>
    <cellStyle name="标题 27" xfId="490" xr:uid="{00000000-0005-0000-0000-00001A020000}"/>
    <cellStyle name="标题 28" xfId="495" xr:uid="{00000000-0005-0000-0000-00001F020000}"/>
    <cellStyle name="标题 29" xfId="501" xr:uid="{00000000-0005-0000-0000-000025020000}"/>
    <cellStyle name="标题 3 10" xfId="1083" xr:uid="{00000000-0005-0000-0000-00006B040000}"/>
    <cellStyle name="标题 3 11" xfId="1084" xr:uid="{00000000-0005-0000-0000-00006C040000}"/>
    <cellStyle name="标题 3 12" xfId="1085" xr:uid="{00000000-0005-0000-0000-00006D040000}"/>
    <cellStyle name="标题 3 13" xfId="1086" xr:uid="{00000000-0005-0000-0000-00006E040000}"/>
    <cellStyle name="标题 3 14" xfId="1087" xr:uid="{00000000-0005-0000-0000-00006F040000}"/>
    <cellStyle name="标题 3 15" xfId="1088" xr:uid="{00000000-0005-0000-0000-000070040000}"/>
    <cellStyle name="标题 3 16" xfId="1090" xr:uid="{00000000-0005-0000-0000-000072040000}"/>
    <cellStyle name="标题 3 17" xfId="1092" xr:uid="{00000000-0005-0000-0000-000074040000}"/>
    <cellStyle name="标题 3 18" xfId="1094" xr:uid="{00000000-0005-0000-0000-000076040000}"/>
    <cellStyle name="标题 3 19" xfId="1096" xr:uid="{00000000-0005-0000-0000-000078040000}"/>
    <cellStyle name="标题 3 2" xfId="1098" xr:uid="{00000000-0005-0000-0000-00007A040000}"/>
    <cellStyle name="标题 3 2 2" xfId="1099" xr:uid="{00000000-0005-0000-0000-00007B040000}"/>
    <cellStyle name="标题 3 2 3" xfId="1101" xr:uid="{00000000-0005-0000-0000-00007D040000}"/>
    <cellStyle name="标题 3 2 4" xfId="1103" xr:uid="{00000000-0005-0000-0000-00007F040000}"/>
    <cellStyle name="标题 3 2 5" xfId="1105" xr:uid="{00000000-0005-0000-0000-000081040000}"/>
    <cellStyle name="标题 3 2 6" xfId="1107" xr:uid="{00000000-0005-0000-0000-000083040000}"/>
    <cellStyle name="标题 3 2 7" xfId="1109" xr:uid="{00000000-0005-0000-0000-000085040000}"/>
    <cellStyle name="标题 3 20" xfId="1089" xr:uid="{00000000-0005-0000-0000-000071040000}"/>
    <cellStyle name="标题 3 21" xfId="1091" xr:uid="{00000000-0005-0000-0000-000073040000}"/>
    <cellStyle name="标题 3 22" xfId="1093" xr:uid="{00000000-0005-0000-0000-000075040000}"/>
    <cellStyle name="标题 3 23" xfId="1095" xr:uid="{00000000-0005-0000-0000-000077040000}"/>
    <cellStyle name="标题 3 24" xfId="1097" xr:uid="{00000000-0005-0000-0000-000079040000}"/>
    <cellStyle name="标题 3 25" xfId="1110" xr:uid="{00000000-0005-0000-0000-000086040000}"/>
    <cellStyle name="标题 3 26" xfId="1112" xr:uid="{00000000-0005-0000-0000-000088040000}"/>
    <cellStyle name="标题 3 27" xfId="1114" xr:uid="{00000000-0005-0000-0000-00008A040000}"/>
    <cellStyle name="标题 3 28" xfId="1116" xr:uid="{00000000-0005-0000-0000-00008C040000}"/>
    <cellStyle name="标题 3 29" xfId="1118" xr:uid="{00000000-0005-0000-0000-00008E040000}"/>
    <cellStyle name="标题 3 3" xfId="1119" xr:uid="{00000000-0005-0000-0000-00008F040000}"/>
    <cellStyle name="标题 3 3 2" xfId="1120" xr:uid="{00000000-0005-0000-0000-000090040000}"/>
    <cellStyle name="标题 3 3 3" xfId="1121" xr:uid="{00000000-0005-0000-0000-000091040000}"/>
    <cellStyle name="标题 3 3 4" xfId="1122" xr:uid="{00000000-0005-0000-0000-000092040000}"/>
    <cellStyle name="标题 3 3 5" xfId="1123" xr:uid="{00000000-0005-0000-0000-000093040000}"/>
    <cellStyle name="标题 3 3 6" xfId="1124" xr:uid="{00000000-0005-0000-0000-000094040000}"/>
    <cellStyle name="标题 3 3 7" xfId="1125" xr:uid="{00000000-0005-0000-0000-000095040000}"/>
    <cellStyle name="标题 3 30" xfId="1111" xr:uid="{00000000-0005-0000-0000-000087040000}"/>
    <cellStyle name="标题 3 31" xfId="1113" xr:uid="{00000000-0005-0000-0000-000089040000}"/>
    <cellStyle name="标题 3 32" xfId="1115" xr:uid="{00000000-0005-0000-0000-00008B040000}"/>
    <cellStyle name="标题 3 33" xfId="1117" xr:uid="{00000000-0005-0000-0000-00008D040000}"/>
    <cellStyle name="标题 3 4" xfId="1126" xr:uid="{00000000-0005-0000-0000-000096040000}"/>
    <cellStyle name="标题 3 5" xfId="1127" xr:uid="{00000000-0005-0000-0000-000097040000}"/>
    <cellStyle name="标题 3 6" xfId="1128" xr:uid="{00000000-0005-0000-0000-000098040000}"/>
    <cellStyle name="标题 3 7" xfId="1129" xr:uid="{00000000-0005-0000-0000-000099040000}"/>
    <cellStyle name="标题 3 8" xfId="1130" xr:uid="{00000000-0005-0000-0000-00009A040000}"/>
    <cellStyle name="标题 3 9" xfId="1131" xr:uid="{00000000-0005-0000-0000-00009B040000}"/>
    <cellStyle name="标题 30" xfId="61" xr:uid="{00000000-0005-0000-0000-00006D000000}"/>
    <cellStyle name="标题 31" xfId="485" xr:uid="{00000000-0005-0000-0000-000015020000}"/>
    <cellStyle name="标题 32" xfId="491" xr:uid="{00000000-0005-0000-0000-00001B020000}"/>
    <cellStyle name="标题 33" xfId="496" xr:uid="{00000000-0005-0000-0000-000020020000}"/>
    <cellStyle name="标题 34" xfId="502" xr:uid="{00000000-0005-0000-0000-000026020000}"/>
    <cellStyle name="标题 35" xfId="609" xr:uid="{00000000-0005-0000-0000-000091020000}"/>
    <cellStyle name="标题 36" xfId="611" xr:uid="{00000000-0005-0000-0000-000093020000}"/>
    <cellStyle name="标题 4 10" xfId="1133" xr:uid="{00000000-0005-0000-0000-00009D040000}"/>
    <cellStyle name="标题 4 11" xfId="1135" xr:uid="{00000000-0005-0000-0000-00009F040000}"/>
    <cellStyle name="标题 4 12" xfId="1137" xr:uid="{00000000-0005-0000-0000-0000A1040000}"/>
    <cellStyle name="标题 4 13" xfId="1139" xr:uid="{00000000-0005-0000-0000-0000A3040000}"/>
    <cellStyle name="标题 4 14" xfId="1141" xr:uid="{00000000-0005-0000-0000-0000A5040000}"/>
    <cellStyle name="标题 4 15" xfId="1142" xr:uid="{00000000-0005-0000-0000-0000A6040000}"/>
    <cellStyle name="标题 4 16" xfId="1144" xr:uid="{00000000-0005-0000-0000-0000A8040000}"/>
    <cellStyle name="标题 4 17" xfId="1146" xr:uid="{00000000-0005-0000-0000-0000AA040000}"/>
    <cellStyle name="标题 4 18" xfId="1148" xr:uid="{00000000-0005-0000-0000-0000AC040000}"/>
    <cellStyle name="标题 4 19" xfId="1150" xr:uid="{00000000-0005-0000-0000-0000AE040000}"/>
    <cellStyle name="标题 4 2" xfId="1152" xr:uid="{00000000-0005-0000-0000-0000B0040000}"/>
    <cellStyle name="标题 4 2 2" xfId="1153" xr:uid="{00000000-0005-0000-0000-0000B1040000}"/>
    <cellStyle name="标题 4 2 3" xfId="1154" xr:uid="{00000000-0005-0000-0000-0000B2040000}"/>
    <cellStyle name="标题 4 2 4" xfId="1155" xr:uid="{00000000-0005-0000-0000-0000B3040000}"/>
    <cellStyle name="标题 4 2 5" xfId="1156" xr:uid="{00000000-0005-0000-0000-0000B4040000}"/>
    <cellStyle name="标题 4 2 6" xfId="1157" xr:uid="{00000000-0005-0000-0000-0000B5040000}"/>
    <cellStyle name="标题 4 2 7" xfId="1158" xr:uid="{00000000-0005-0000-0000-0000B6040000}"/>
    <cellStyle name="标题 4 20" xfId="1143" xr:uid="{00000000-0005-0000-0000-0000A7040000}"/>
    <cellStyle name="标题 4 21" xfId="1145" xr:uid="{00000000-0005-0000-0000-0000A9040000}"/>
    <cellStyle name="标题 4 22" xfId="1147" xr:uid="{00000000-0005-0000-0000-0000AB040000}"/>
    <cellStyle name="标题 4 23" xfId="1149" xr:uid="{00000000-0005-0000-0000-0000AD040000}"/>
    <cellStyle name="标题 4 24" xfId="1151" xr:uid="{00000000-0005-0000-0000-0000AF040000}"/>
    <cellStyle name="标题 4 25" xfId="1159" xr:uid="{00000000-0005-0000-0000-0000B7040000}"/>
    <cellStyle name="标题 4 26" xfId="1161" xr:uid="{00000000-0005-0000-0000-0000B9040000}"/>
    <cellStyle name="标题 4 27" xfId="1163" xr:uid="{00000000-0005-0000-0000-0000BB040000}"/>
    <cellStyle name="标题 4 28" xfId="1165" xr:uid="{00000000-0005-0000-0000-0000BD040000}"/>
    <cellStyle name="标题 4 29" xfId="1167" xr:uid="{00000000-0005-0000-0000-0000BF040000}"/>
    <cellStyle name="标题 4 3" xfId="1168" xr:uid="{00000000-0005-0000-0000-0000C0040000}"/>
    <cellStyle name="标题 4 3 2" xfId="1169" xr:uid="{00000000-0005-0000-0000-0000C1040000}"/>
    <cellStyle name="标题 4 3 3" xfId="1170" xr:uid="{00000000-0005-0000-0000-0000C2040000}"/>
    <cellStyle name="标题 4 3 4" xfId="1171" xr:uid="{00000000-0005-0000-0000-0000C3040000}"/>
    <cellStyle name="标题 4 3 5" xfId="1172" xr:uid="{00000000-0005-0000-0000-0000C4040000}"/>
    <cellStyle name="标题 4 3 6" xfId="1173" xr:uid="{00000000-0005-0000-0000-0000C5040000}"/>
    <cellStyle name="标题 4 3 7" xfId="1174" xr:uid="{00000000-0005-0000-0000-0000C6040000}"/>
    <cellStyle name="标题 4 30" xfId="1160" xr:uid="{00000000-0005-0000-0000-0000B8040000}"/>
    <cellStyle name="标题 4 31" xfId="1162" xr:uid="{00000000-0005-0000-0000-0000BA040000}"/>
    <cellStyle name="标题 4 32" xfId="1164" xr:uid="{00000000-0005-0000-0000-0000BC040000}"/>
    <cellStyle name="标题 4 33" xfId="1166" xr:uid="{00000000-0005-0000-0000-0000BE040000}"/>
    <cellStyle name="标题 4 4" xfId="1175" xr:uid="{00000000-0005-0000-0000-0000C7040000}"/>
    <cellStyle name="标题 4 5" xfId="1176" xr:uid="{00000000-0005-0000-0000-0000C8040000}"/>
    <cellStyle name="标题 4 6" xfId="1177" xr:uid="{00000000-0005-0000-0000-0000C9040000}"/>
    <cellStyle name="标题 4 7" xfId="1178" xr:uid="{00000000-0005-0000-0000-0000CA040000}"/>
    <cellStyle name="标题 4 8" xfId="1179" xr:uid="{00000000-0005-0000-0000-0000CB040000}"/>
    <cellStyle name="标题 4 9" xfId="1180" xr:uid="{00000000-0005-0000-0000-0000CC040000}"/>
    <cellStyle name="标题 5" xfId="1182" xr:uid="{00000000-0005-0000-0000-0000CE040000}"/>
    <cellStyle name="标题 5 2" xfId="1183" xr:uid="{00000000-0005-0000-0000-0000CF040000}"/>
    <cellStyle name="标题 5 3" xfId="1184" xr:uid="{00000000-0005-0000-0000-0000D0040000}"/>
    <cellStyle name="标题 5 4" xfId="1185" xr:uid="{00000000-0005-0000-0000-0000D1040000}"/>
    <cellStyle name="标题 5 5" xfId="1186" xr:uid="{00000000-0005-0000-0000-0000D2040000}"/>
    <cellStyle name="标题 5 6" xfId="1187" xr:uid="{00000000-0005-0000-0000-0000D3040000}"/>
    <cellStyle name="标题 5 7" xfId="1188" xr:uid="{00000000-0005-0000-0000-0000D4040000}"/>
    <cellStyle name="标题 6" xfId="1189" xr:uid="{00000000-0005-0000-0000-0000D5040000}"/>
    <cellStyle name="标题 6 2" xfId="1190" xr:uid="{00000000-0005-0000-0000-0000D6040000}"/>
    <cellStyle name="标题 6 3" xfId="1191" xr:uid="{00000000-0005-0000-0000-0000D7040000}"/>
    <cellStyle name="标题 6 4" xfId="1192" xr:uid="{00000000-0005-0000-0000-0000D8040000}"/>
    <cellStyle name="标题 6 5" xfId="1193" xr:uid="{00000000-0005-0000-0000-0000D9040000}"/>
    <cellStyle name="标题 6 6" xfId="1194" xr:uid="{00000000-0005-0000-0000-0000DA040000}"/>
    <cellStyle name="标题 6 7" xfId="1195" xr:uid="{00000000-0005-0000-0000-0000DB040000}"/>
    <cellStyle name="标题 7" xfId="1196" xr:uid="{00000000-0005-0000-0000-0000DC040000}"/>
    <cellStyle name="标题 8" xfId="1197" xr:uid="{00000000-0005-0000-0000-0000DD040000}"/>
    <cellStyle name="标题 9" xfId="1198" xr:uid="{00000000-0005-0000-0000-0000DE040000}"/>
    <cellStyle name="差 10" xfId="1199" xr:uid="{00000000-0005-0000-0000-0000DF040000}"/>
    <cellStyle name="差 11" xfId="1200" xr:uid="{00000000-0005-0000-0000-0000E0040000}"/>
    <cellStyle name="差 12" xfId="1201" xr:uid="{00000000-0005-0000-0000-0000E1040000}"/>
    <cellStyle name="差 13" xfId="1202" xr:uid="{00000000-0005-0000-0000-0000E2040000}"/>
    <cellStyle name="差 14" xfId="1203" xr:uid="{00000000-0005-0000-0000-0000E3040000}"/>
    <cellStyle name="差 15" xfId="1204" xr:uid="{00000000-0005-0000-0000-0000E4040000}"/>
    <cellStyle name="差 16" xfId="1206" xr:uid="{00000000-0005-0000-0000-0000E6040000}"/>
    <cellStyle name="差 17" xfId="1208" xr:uid="{00000000-0005-0000-0000-0000E8040000}"/>
    <cellStyle name="差 18" xfId="1210" xr:uid="{00000000-0005-0000-0000-0000EA040000}"/>
    <cellStyle name="差 19" xfId="1212" xr:uid="{00000000-0005-0000-0000-0000EC040000}"/>
    <cellStyle name="差 2" xfId="1214" xr:uid="{00000000-0005-0000-0000-0000EE040000}"/>
    <cellStyle name="差 2 2" xfId="1216" xr:uid="{00000000-0005-0000-0000-0000F0040000}"/>
    <cellStyle name="差 2 3" xfId="1217" xr:uid="{00000000-0005-0000-0000-0000F1040000}"/>
    <cellStyle name="差 2 4" xfId="1218" xr:uid="{00000000-0005-0000-0000-0000F2040000}"/>
    <cellStyle name="差 2 5" xfId="1219" xr:uid="{00000000-0005-0000-0000-0000F3040000}"/>
    <cellStyle name="差 2 6" xfId="1220" xr:uid="{00000000-0005-0000-0000-0000F4040000}"/>
    <cellStyle name="差 2 7" xfId="1221" xr:uid="{00000000-0005-0000-0000-0000F5040000}"/>
    <cellStyle name="差 20" xfId="1205" xr:uid="{00000000-0005-0000-0000-0000E5040000}"/>
    <cellStyle name="差 21" xfId="1207" xr:uid="{00000000-0005-0000-0000-0000E7040000}"/>
    <cellStyle name="差 22" xfId="1209" xr:uid="{00000000-0005-0000-0000-0000E9040000}"/>
    <cellStyle name="差 23" xfId="1211" xr:uid="{00000000-0005-0000-0000-0000EB040000}"/>
    <cellStyle name="差 24" xfId="1213" xr:uid="{00000000-0005-0000-0000-0000ED040000}"/>
    <cellStyle name="差 25" xfId="1222" xr:uid="{00000000-0005-0000-0000-0000F6040000}"/>
    <cellStyle name="差 26" xfId="1224" xr:uid="{00000000-0005-0000-0000-0000F8040000}"/>
    <cellStyle name="差 27" xfId="1226" xr:uid="{00000000-0005-0000-0000-0000FA040000}"/>
    <cellStyle name="差 28" xfId="1228" xr:uid="{00000000-0005-0000-0000-0000FC040000}"/>
    <cellStyle name="差 29" xfId="1230" xr:uid="{00000000-0005-0000-0000-0000FE040000}"/>
    <cellStyle name="差 3" xfId="1231" xr:uid="{00000000-0005-0000-0000-0000FF040000}"/>
    <cellStyle name="差 3 2" xfId="1233" xr:uid="{00000000-0005-0000-0000-000001050000}"/>
    <cellStyle name="差 3 3" xfId="1234" xr:uid="{00000000-0005-0000-0000-000002050000}"/>
    <cellStyle name="差 3 4" xfId="1235" xr:uid="{00000000-0005-0000-0000-000003050000}"/>
    <cellStyle name="差 3 5" xfId="1236" xr:uid="{00000000-0005-0000-0000-000004050000}"/>
    <cellStyle name="差 3 6" xfId="1237" xr:uid="{00000000-0005-0000-0000-000005050000}"/>
    <cellStyle name="差 3 7" xfId="1238" xr:uid="{00000000-0005-0000-0000-000006050000}"/>
    <cellStyle name="差 30" xfId="1223" xr:uid="{00000000-0005-0000-0000-0000F7040000}"/>
    <cellStyle name="差 31" xfId="1225" xr:uid="{00000000-0005-0000-0000-0000F9040000}"/>
    <cellStyle name="差 32" xfId="1227" xr:uid="{00000000-0005-0000-0000-0000FB040000}"/>
    <cellStyle name="差 33" xfId="1229" xr:uid="{00000000-0005-0000-0000-0000FD040000}"/>
    <cellStyle name="差 4" xfId="1239" xr:uid="{00000000-0005-0000-0000-000007050000}"/>
    <cellStyle name="差 5" xfId="1241" xr:uid="{00000000-0005-0000-0000-000009050000}"/>
    <cellStyle name="差 6" xfId="1243" xr:uid="{00000000-0005-0000-0000-00000B050000}"/>
    <cellStyle name="差 7" xfId="1245" xr:uid="{00000000-0005-0000-0000-00000D050000}"/>
    <cellStyle name="差 8" xfId="1246" xr:uid="{00000000-0005-0000-0000-00000E050000}"/>
    <cellStyle name="差 9" xfId="1247" xr:uid="{00000000-0005-0000-0000-00000F050000}"/>
    <cellStyle name="差_Sheet3" xfId="1248" xr:uid="{00000000-0005-0000-0000-000010050000}"/>
    <cellStyle name="常规" xfId="0" builtinId="0"/>
    <cellStyle name="常规 10" xfId="1250" xr:uid="{00000000-0005-0000-0000-000012050000}"/>
    <cellStyle name="常规 10 2" xfId="1251" xr:uid="{00000000-0005-0000-0000-000013050000}"/>
    <cellStyle name="常规 10 3" xfId="1252" xr:uid="{00000000-0005-0000-0000-000014050000}"/>
    <cellStyle name="常规 10 4" xfId="1253" xr:uid="{00000000-0005-0000-0000-000015050000}"/>
    <cellStyle name="常规 10 5" xfId="1254" xr:uid="{00000000-0005-0000-0000-000016050000}"/>
    <cellStyle name="常规 10 6" xfId="1255" xr:uid="{00000000-0005-0000-0000-000017050000}"/>
    <cellStyle name="常规 10 7" xfId="1256" xr:uid="{00000000-0005-0000-0000-000018050000}"/>
    <cellStyle name="常规 10 8" xfId="1257" xr:uid="{00000000-0005-0000-0000-000019050000}"/>
    <cellStyle name="常规 100" xfId="1258" xr:uid="{00000000-0005-0000-0000-00001A050000}"/>
    <cellStyle name="常规 101" xfId="1260" xr:uid="{00000000-0005-0000-0000-00001C050000}"/>
    <cellStyle name="常规 102" xfId="1262" xr:uid="{00000000-0005-0000-0000-00001E050000}"/>
    <cellStyle name="常规 103" xfId="1264" xr:uid="{00000000-0005-0000-0000-000020050000}"/>
    <cellStyle name="常规 104" xfId="1266" xr:uid="{00000000-0005-0000-0000-000022050000}"/>
    <cellStyle name="常规 105" xfId="1268" xr:uid="{00000000-0005-0000-0000-000024050000}"/>
    <cellStyle name="常规 106" xfId="1270" xr:uid="{00000000-0005-0000-0000-000026050000}"/>
    <cellStyle name="常规 107" xfId="1272" xr:uid="{00000000-0005-0000-0000-000028050000}"/>
    <cellStyle name="常规 108" xfId="1274" xr:uid="{00000000-0005-0000-0000-00002A050000}"/>
    <cellStyle name="常规 109" xfId="1276" xr:uid="{00000000-0005-0000-0000-00002C050000}"/>
    <cellStyle name="常规 11" xfId="1278" xr:uid="{00000000-0005-0000-0000-00002E050000}"/>
    <cellStyle name="常规 11 2" xfId="1279" xr:uid="{00000000-0005-0000-0000-00002F050000}"/>
    <cellStyle name="常规 11 3" xfId="1280" xr:uid="{00000000-0005-0000-0000-000030050000}"/>
    <cellStyle name="常规 11 4" xfId="1281" xr:uid="{00000000-0005-0000-0000-000031050000}"/>
    <cellStyle name="常规 11 5" xfId="1282" xr:uid="{00000000-0005-0000-0000-000032050000}"/>
    <cellStyle name="常规 11 6" xfId="1283" xr:uid="{00000000-0005-0000-0000-000033050000}"/>
    <cellStyle name="常规 11 7" xfId="1284" xr:uid="{00000000-0005-0000-0000-000034050000}"/>
    <cellStyle name="常规 110" xfId="1269" xr:uid="{00000000-0005-0000-0000-000025050000}"/>
    <cellStyle name="常规 111" xfId="1271" xr:uid="{00000000-0005-0000-0000-000027050000}"/>
    <cellStyle name="常规 112" xfId="1273" xr:uid="{00000000-0005-0000-0000-000029050000}"/>
    <cellStyle name="常规 113" xfId="1275" xr:uid="{00000000-0005-0000-0000-00002B050000}"/>
    <cellStyle name="常规 114" xfId="1277" xr:uid="{00000000-0005-0000-0000-00002D050000}"/>
    <cellStyle name="常规 12" xfId="1285" xr:uid="{00000000-0005-0000-0000-000035050000}"/>
    <cellStyle name="常规 12 2" xfId="1286" xr:uid="{00000000-0005-0000-0000-000036050000}"/>
    <cellStyle name="常规 12 3" xfId="1287" xr:uid="{00000000-0005-0000-0000-000037050000}"/>
    <cellStyle name="常规 12 4" xfId="1288" xr:uid="{00000000-0005-0000-0000-000038050000}"/>
    <cellStyle name="常规 12 5" xfId="1289" xr:uid="{00000000-0005-0000-0000-000039050000}"/>
    <cellStyle name="常规 12 6" xfId="1290" xr:uid="{00000000-0005-0000-0000-00003A050000}"/>
    <cellStyle name="常规 12 7" xfId="1291" xr:uid="{00000000-0005-0000-0000-00003B050000}"/>
    <cellStyle name="常规 12 8" xfId="1292" xr:uid="{00000000-0005-0000-0000-00003C050000}"/>
    <cellStyle name="常规 13" xfId="1293" xr:uid="{00000000-0005-0000-0000-00003D050000}"/>
    <cellStyle name="常规 13 2" xfId="1294" xr:uid="{00000000-0005-0000-0000-00003E050000}"/>
    <cellStyle name="常规 13 3" xfId="1297" xr:uid="{00000000-0005-0000-0000-000041050000}"/>
    <cellStyle name="常规 13 4" xfId="1300" xr:uid="{00000000-0005-0000-0000-000044050000}"/>
    <cellStyle name="常规 13 5" xfId="50" xr:uid="{00000000-0005-0000-0000-000062000000}"/>
    <cellStyle name="常规 13 6" xfId="1303" xr:uid="{00000000-0005-0000-0000-000047050000}"/>
    <cellStyle name="常规 13 7" xfId="320" xr:uid="{00000000-0005-0000-0000-000070010000}"/>
    <cellStyle name="常规 13 8" xfId="327" xr:uid="{00000000-0005-0000-0000-000077010000}"/>
    <cellStyle name="常规 14" xfId="1306" xr:uid="{00000000-0005-0000-0000-00004A050000}"/>
    <cellStyle name="常规 14 2" xfId="1307" xr:uid="{00000000-0005-0000-0000-00004B050000}"/>
    <cellStyle name="常规 14 3" xfId="1310" xr:uid="{00000000-0005-0000-0000-00004E050000}"/>
    <cellStyle name="常规 14 4" xfId="1313" xr:uid="{00000000-0005-0000-0000-000051050000}"/>
    <cellStyle name="常规 14 5" xfId="1316" xr:uid="{00000000-0005-0000-0000-000054050000}"/>
    <cellStyle name="常规 14 6" xfId="1318" xr:uid="{00000000-0005-0000-0000-000056050000}"/>
    <cellStyle name="常规 14 7" xfId="362" xr:uid="{00000000-0005-0000-0000-00009A010000}"/>
    <cellStyle name="常规 14 8" xfId="367" xr:uid="{00000000-0005-0000-0000-00009F010000}"/>
    <cellStyle name="常规 15" xfId="807" xr:uid="{00000000-0005-0000-0000-000057030000}"/>
    <cellStyle name="常规 15 2" xfId="1320" xr:uid="{00000000-0005-0000-0000-000058050000}"/>
    <cellStyle name="常规 15 3" xfId="1322" xr:uid="{00000000-0005-0000-0000-00005A050000}"/>
    <cellStyle name="常规 15 4" xfId="1324" xr:uid="{00000000-0005-0000-0000-00005C050000}"/>
    <cellStyle name="常规 15 5" xfId="1326" xr:uid="{00000000-0005-0000-0000-00005E050000}"/>
    <cellStyle name="常规 15 6" xfId="1329" xr:uid="{00000000-0005-0000-0000-000061050000}"/>
    <cellStyle name="常规 15 7" xfId="1332" xr:uid="{00000000-0005-0000-0000-000064050000}"/>
    <cellStyle name="常规 15 8" xfId="1335" xr:uid="{00000000-0005-0000-0000-000067050000}"/>
    <cellStyle name="常规 16" xfId="810" xr:uid="{00000000-0005-0000-0000-00005A030000}"/>
    <cellStyle name="常规 16 2" xfId="1337" xr:uid="{00000000-0005-0000-0000-000069050000}"/>
    <cellStyle name="常规 16 3" xfId="1339" xr:uid="{00000000-0005-0000-0000-00006B050000}"/>
    <cellStyle name="常规 16 4" xfId="1341" xr:uid="{00000000-0005-0000-0000-00006D050000}"/>
    <cellStyle name="常规 16 5" xfId="1343" xr:uid="{00000000-0005-0000-0000-00006F050000}"/>
    <cellStyle name="常规 16 6" xfId="1346" xr:uid="{00000000-0005-0000-0000-000072050000}"/>
    <cellStyle name="常规 16 7" xfId="1349" xr:uid="{00000000-0005-0000-0000-000075050000}"/>
    <cellStyle name="常规 16 8" xfId="1352" xr:uid="{00000000-0005-0000-0000-000078050000}"/>
    <cellStyle name="常规 17" xfId="813" xr:uid="{00000000-0005-0000-0000-00005D030000}"/>
    <cellStyle name="常规 17 2" xfId="1354" xr:uid="{00000000-0005-0000-0000-00007A050000}"/>
    <cellStyle name="常规 17 3" xfId="1356" xr:uid="{00000000-0005-0000-0000-00007C050000}"/>
    <cellStyle name="常规 17 4" xfId="1358" xr:uid="{00000000-0005-0000-0000-00007E050000}"/>
    <cellStyle name="常规 17 5" xfId="1360" xr:uid="{00000000-0005-0000-0000-000080050000}"/>
    <cellStyle name="常规 17 6" xfId="1362" xr:uid="{00000000-0005-0000-0000-000082050000}"/>
    <cellStyle name="常规 17 7" xfId="1364" xr:uid="{00000000-0005-0000-0000-000084050000}"/>
    <cellStyle name="常规 17 8" xfId="1366" xr:uid="{00000000-0005-0000-0000-000086050000}"/>
    <cellStyle name="常规 18" xfId="816" xr:uid="{00000000-0005-0000-0000-000060030000}"/>
    <cellStyle name="常规 18 2" xfId="1367" xr:uid="{00000000-0005-0000-0000-000087050000}"/>
    <cellStyle name="常规 18 3" xfId="1371" xr:uid="{00000000-0005-0000-0000-00008B050000}"/>
    <cellStyle name="常规 18 4" xfId="1375" xr:uid="{00000000-0005-0000-0000-00008F050000}"/>
    <cellStyle name="常规 18 5" xfId="1379" xr:uid="{00000000-0005-0000-0000-000093050000}"/>
    <cellStyle name="常规 18 6" xfId="1383" xr:uid="{00000000-0005-0000-0000-000097050000}"/>
    <cellStyle name="常规 18 7" xfId="1387" xr:uid="{00000000-0005-0000-0000-00009B050000}"/>
    <cellStyle name="常规 18 8" xfId="1391" xr:uid="{00000000-0005-0000-0000-00009F050000}"/>
    <cellStyle name="常规 18 9" xfId="1394" xr:uid="{00000000-0005-0000-0000-0000A2050000}"/>
    <cellStyle name="常规 19" xfId="819" xr:uid="{00000000-0005-0000-0000-000063030000}"/>
    <cellStyle name="常规 19 2" xfId="1397" xr:uid="{00000000-0005-0000-0000-0000A5050000}"/>
    <cellStyle name="常规 19 3" xfId="1403" xr:uid="{00000000-0005-0000-0000-0000AB050000}"/>
    <cellStyle name="常规 19 4" xfId="1409" xr:uid="{00000000-0005-0000-0000-0000B1050000}"/>
    <cellStyle name="常规 19 5" xfId="1415" xr:uid="{00000000-0005-0000-0000-0000B7050000}"/>
    <cellStyle name="常规 19 6" xfId="1420" xr:uid="{00000000-0005-0000-0000-0000BC050000}"/>
    <cellStyle name="常规 19 7" xfId="1423" xr:uid="{00000000-0005-0000-0000-0000BF050000}"/>
    <cellStyle name="常规 2" xfId="1425" xr:uid="{00000000-0005-0000-0000-0000C1050000}"/>
    <cellStyle name="常规 2 10" xfId="1427" xr:uid="{00000000-0005-0000-0000-0000C3050000}"/>
    <cellStyle name="常规 2 100" xfId="1429" xr:uid="{00000000-0005-0000-0000-0000C5050000}"/>
    <cellStyle name="常规 2 101" xfId="1432" xr:uid="{00000000-0005-0000-0000-0000C8050000}"/>
    <cellStyle name="常规 2 102" xfId="1435" xr:uid="{00000000-0005-0000-0000-0000CB050000}"/>
    <cellStyle name="常规 2 103" xfId="1438" xr:uid="{00000000-0005-0000-0000-0000CE050000}"/>
    <cellStyle name="常规 2 104" xfId="1441" xr:uid="{00000000-0005-0000-0000-0000D1050000}"/>
    <cellStyle name="常规 2 105" xfId="1398" xr:uid="{00000000-0005-0000-0000-0000A6050000}"/>
    <cellStyle name="常规 2 106" xfId="1404" xr:uid="{00000000-0005-0000-0000-0000AC050000}"/>
    <cellStyle name="常规 2 107" xfId="1410" xr:uid="{00000000-0005-0000-0000-0000B2050000}"/>
    <cellStyle name="常规 2 108" xfId="1416" xr:uid="{00000000-0005-0000-0000-0000B8050000}"/>
    <cellStyle name="常规 2 109" xfId="1421" xr:uid="{00000000-0005-0000-0000-0000BD050000}"/>
    <cellStyle name="常规 2 11" xfId="1444" xr:uid="{00000000-0005-0000-0000-0000D4050000}"/>
    <cellStyle name="常规 2 110" xfId="1399" xr:uid="{00000000-0005-0000-0000-0000A7050000}"/>
    <cellStyle name="常规 2 111" xfId="1405" xr:uid="{00000000-0005-0000-0000-0000AD050000}"/>
    <cellStyle name="常规 2 112" xfId="1411" xr:uid="{00000000-0005-0000-0000-0000B3050000}"/>
    <cellStyle name="常规 2 113" xfId="1417" xr:uid="{00000000-0005-0000-0000-0000B9050000}"/>
    <cellStyle name="常规 2 12" xfId="1446" xr:uid="{00000000-0005-0000-0000-0000D6050000}"/>
    <cellStyle name="常规 2 12 2" xfId="1448" xr:uid="{00000000-0005-0000-0000-0000D8050000}"/>
    <cellStyle name="常规 2 13" xfId="1449" xr:uid="{00000000-0005-0000-0000-0000D9050000}"/>
    <cellStyle name="常规 2 13 2" xfId="1451" xr:uid="{00000000-0005-0000-0000-0000DB050000}"/>
    <cellStyle name="常规 2 14" xfId="1452" xr:uid="{00000000-0005-0000-0000-0000DC050000}"/>
    <cellStyle name="常规 2 15" xfId="1454" xr:uid="{00000000-0005-0000-0000-0000DE050000}"/>
    <cellStyle name="常规 2 16" xfId="1457" xr:uid="{00000000-0005-0000-0000-0000E1050000}"/>
    <cellStyle name="常规 2 17" xfId="1460" xr:uid="{00000000-0005-0000-0000-0000E4050000}"/>
    <cellStyle name="常规 2 18" xfId="751" xr:uid="{00000000-0005-0000-0000-00001F030000}"/>
    <cellStyle name="常规 2 19" xfId="754" xr:uid="{00000000-0005-0000-0000-000022030000}"/>
    <cellStyle name="常规 2 2" xfId="1462" xr:uid="{00000000-0005-0000-0000-0000E6050000}"/>
    <cellStyle name="常规 2 2 2" xfId="1463" xr:uid="{00000000-0005-0000-0000-0000E7050000}"/>
    <cellStyle name="常规 2 2 3" xfId="1464" xr:uid="{00000000-0005-0000-0000-0000E8050000}"/>
    <cellStyle name="常规 2 2 3 2" xfId="1465" xr:uid="{00000000-0005-0000-0000-0000E9050000}"/>
    <cellStyle name="常规 2 2 4" xfId="1466" xr:uid="{00000000-0005-0000-0000-0000EA050000}"/>
    <cellStyle name="常规 2 2 5" xfId="1467" xr:uid="{00000000-0005-0000-0000-0000EB050000}"/>
    <cellStyle name="常规 2 2 6" xfId="1468" xr:uid="{00000000-0005-0000-0000-0000EC050000}"/>
    <cellStyle name="常规 2 2 7" xfId="1469" xr:uid="{00000000-0005-0000-0000-0000ED050000}"/>
    <cellStyle name="常规 2 20" xfId="1455" xr:uid="{00000000-0005-0000-0000-0000DF050000}"/>
    <cellStyle name="常规 2 21" xfId="1458" xr:uid="{00000000-0005-0000-0000-0000E2050000}"/>
    <cellStyle name="常规 2 22" xfId="1461" xr:uid="{00000000-0005-0000-0000-0000E5050000}"/>
    <cellStyle name="常规 2 23" xfId="752" xr:uid="{00000000-0005-0000-0000-000020030000}"/>
    <cellStyle name="常规 2 24" xfId="755" xr:uid="{00000000-0005-0000-0000-000023030000}"/>
    <cellStyle name="常规 2 25" xfId="757" xr:uid="{00000000-0005-0000-0000-000025030000}"/>
    <cellStyle name="常规 2 26" xfId="760" xr:uid="{00000000-0005-0000-0000-000028030000}"/>
    <cellStyle name="常规 2 27" xfId="763" xr:uid="{00000000-0005-0000-0000-00002B030000}"/>
    <cellStyle name="常规 2 28" xfId="766" xr:uid="{00000000-0005-0000-0000-00002E030000}"/>
    <cellStyle name="常规 2 29" xfId="1470" xr:uid="{00000000-0005-0000-0000-0000EE050000}"/>
    <cellStyle name="常规 2 3" xfId="1472" xr:uid="{00000000-0005-0000-0000-0000F0050000}"/>
    <cellStyle name="常规 2 30" xfId="758" xr:uid="{00000000-0005-0000-0000-000026030000}"/>
    <cellStyle name="常规 2 31" xfId="761" xr:uid="{00000000-0005-0000-0000-000029030000}"/>
    <cellStyle name="常规 2 32" xfId="764" xr:uid="{00000000-0005-0000-0000-00002C030000}"/>
    <cellStyle name="常规 2 33" xfId="767" xr:uid="{00000000-0005-0000-0000-00002F030000}"/>
    <cellStyle name="常规 2 34" xfId="1471" xr:uid="{00000000-0005-0000-0000-0000EF050000}"/>
    <cellStyle name="常规 2 35" xfId="1473" xr:uid="{00000000-0005-0000-0000-0000F1050000}"/>
    <cellStyle name="常规 2 36" xfId="1475" xr:uid="{00000000-0005-0000-0000-0000F3050000}"/>
    <cellStyle name="常规 2 37" xfId="1477" xr:uid="{00000000-0005-0000-0000-0000F5050000}"/>
    <cellStyle name="常规 2 38" xfId="1479" xr:uid="{00000000-0005-0000-0000-0000F7050000}"/>
    <cellStyle name="常规 2 39" xfId="1481" xr:uid="{00000000-0005-0000-0000-0000F9050000}"/>
    <cellStyle name="常规 2 4" xfId="1483" xr:uid="{00000000-0005-0000-0000-0000FB050000}"/>
    <cellStyle name="常规 2 4 2" xfId="1484" xr:uid="{00000000-0005-0000-0000-0000FC050000}"/>
    <cellStyle name="常规 2 40" xfId="1474" xr:uid="{00000000-0005-0000-0000-0000F2050000}"/>
    <cellStyle name="常规 2 41" xfId="1476" xr:uid="{00000000-0005-0000-0000-0000F4050000}"/>
    <cellStyle name="常规 2 42" xfId="1478" xr:uid="{00000000-0005-0000-0000-0000F6050000}"/>
    <cellStyle name="常规 2 43" xfId="1480" xr:uid="{00000000-0005-0000-0000-0000F8050000}"/>
    <cellStyle name="常规 2 44" xfId="1482" xr:uid="{00000000-0005-0000-0000-0000FA050000}"/>
    <cellStyle name="常规 2 45" xfId="1487" xr:uid="{00000000-0005-0000-0000-0000FF050000}"/>
    <cellStyle name="常规 2 46" xfId="1489" xr:uid="{00000000-0005-0000-0000-000001060000}"/>
    <cellStyle name="常规 2 47" xfId="1491" xr:uid="{00000000-0005-0000-0000-000003060000}"/>
    <cellStyle name="常规 2 48" xfId="1493" xr:uid="{00000000-0005-0000-0000-000005060000}"/>
    <cellStyle name="常规 2 49" xfId="1495" xr:uid="{00000000-0005-0000-0000-000007060000}"/>
    <cellStyle name="常规 2 5" xfId="1498" xr:uid="{00000000-0005-0000-0000-00000A060000}"/>
    <cellStyle name="常规 2 5 2" xfId="1499" xr:uid="{00000000-0005-0000-0000-00000B060000}"/>
    <cellStyle name="常规 2 50" xfId="1488" xr:uid="{00000000-0005-0000-0000-000000060000}"/>
    <cellStyle name="常规 2 51" xfId="1490" xr:uid="{00000000-0005-0000-0000-000002060000}"/>
    <cellStyle name="常规 2 52" xfId="1492" xr:uid="{00000000-0005-0000-0000-000004060000}"/>
    <cellStyle name="常规 2 53" xfId="1494" xr:uid="{00000000-0005-0000-0000-000006060000}"/>
    <cellStyle name="常规 2 54" xfId="1496" xr:uid="{00000000-0005-0000-0000-000008060000}"/>
    <cellStyle name="常规 2 55" xfId="1500" xr:uid="{00000000-0005-0000-0000-00000C060000}"/>
    <cellStyle name="常规 2 56" xfId="1503" xr:uid="{00000000-0005-0000-0000-00000F060000}"/>
    <cellStyle name="常规 2 57" xfId="1506" xr:uid="{00000000-0005-0000-0000-000012060000}"/>
    <cellStyle name="常规 2 58" xfId="1509" xr:uid="{00000000-0005-0000-0000-000015060000}"/>
    <cellStyle name="常规 2 59" xfId="1512" xr:uid="{00000000-0005-0000-0000-000018060000}"/>
    <cellStyle name="常规 2 6" xfId="1515" xr:uid="{00000000-0005-0000-0000-00001B060000}"/>
    <cellStyle name="常规 2 6 2" xfId="1516" xr:uid="{00000000-0005-0000-0000-00001C060000}"/>
    <cellStyle name="常规 2 60" xfId="1501" xr:uid="{00000000-0005-0000-0000-00000D060000}"/>
    <cellStyle name="常规 2 61" xfId="1504" xr:uid="{00000000-0005-0000-0000-000010060000}"/>
    <cellStyle name="常规 2 62" xfId="1507" xr:uid="{00000000-0005-0000-0000-000013060000}"/>
    <cellStyle name="常规 2 63" xfId="1510" xr:uid="{00000000-0005-0000-0000-000016060000}"/>
    <cellStyle name="常规 2 64" xfId="1513" xr:uid="{00000000-0005-0000-0000-000019060000}"/>
    <cellStyle name="常规 2 65" xfId="1517" xr:uid="{00000000-0005-0000-0000-00001D060000}"/>
    <cellStyle name="常规 2 66" xfId="1521" xr:uid="{00000000-0005-0000-0000-000021060000}"/>
    <cellStyle name="常规 2 67" xfId="1525" xr:uid="{00000000-0005-0000-0000-000025060000}"/>
    <cellStyle name="常规 2 68" xfId="1528" xr:uid="{00000000-0005-0000-0000-000028060000}"/>
    <cellStyle name="常规 2 69" xfId="1531" xr:uid="{00000000-0005-0000-0000-00002B060000}"/>
    <cellStyle name="常规 2 7" xfId="1534" xr:uid="{00000000-0005-0000-0000-00002E060000}"/>
    <cellStyle name="常规 2 7 2" xfId="1535" xr:uid="{00000000-0005-0000-0000-00002F060000}"/>
    <cellStyle name="常规 2 70" xfId="1518" xr:uid="{00000000-0005-0000-0000-00001E060000}"/>
    <cellStyle name="常规 2 71" xfId="1522" xr:uid="{00000000-0005-0000-0000-000022060000}"/>
    <cellStyle name="常规 2 72" xfId="1526" xr:uid="{00000000-0005-0000-0000-000026060000}"/>
    <cellStyle name="常规 2 73" xfId="1529" xr:uid="{00000000-0005-0000-0000-000029060000}"/>
    <cellStyle name="常规 2 74" xfId="1532" xr:uid="{00000000-0005-0000-0000-00002C060000}"/>
    <cellStyle name="常规 2 75" xfId="1536" xr:uid="{00000000-0005-0000-0000-000030060000}"/>
    <cellStyle name="常规 2 76" xfId="1540" xr:uid="{00000000-0005-0000-0000-000034060000}"/>
    <cellStyle name="常规 2 77" xfId="1544" xr:uid="{00000000-0005-0000-0000-000038060000}"/>
    <cellStyle name="常规 2 78" xfId="1548" xr:uid="{00000000-0005-0000-0000-00003C060000}"/>
    <cellStyle name="常规 2 79" xfId="1552" xr:uid="{00000000-0005-0000-0000-000040060000}"/>
    <cellStyle name="常规 2 8" xfId="1556" xr:uid="{00000000-0005-0000-0000-000044060000}"/>
    <cellStyle name="常规 2 8 2" xfId="1558" xr:uid="{00000000-0005-0000-0000-000046060000}"/>
    <cellStyle name="常规 2 80" xfId="1537" xr:uid="{00000000-0005-0000-0000-000031060000}"/>
    <cellStyle name="常规 2 81" xfId="1541" xr:uid="{00000000-0005-0000-0000-000035060000}"/>
    <cellStyle name="常规 2 82" xfId="1545" xr:uid="{00000000-0005-0000-0000-000039060000}"/>
    <cellStyle name="常规 2 83" xfId="1549" xr:uid="{00000000-0005-0000-0000-00003D060000}"/>
    <cellStyle name="常规 2 84" xfId="1553" xr:uid="{00000000-0005-0000-0000-000041060000}"/>
    <cellStyle name="常规 2 85" xfId="1561" xr:uid="{00000000-0005-0000-0000-000049060000}"/>
    <cellStyle name="常规 2 86" xfId="1565" xr:uid="{00000000-0005-0000-0000-00004D060000}"/>
    <cellStyle name="常规 2 87" xfId="1569" xr:uid="{00000000-0005-0000-0000-000051060000}"/>
    <cellStyle name="常规 2 88" xfId="1573" xr:uid="{00000000-0005-0000-0000-000055060000}"/>
    <cellStyle name="常规 2 89" xfId="1577" xr:uid="{00000000-0005-0000-0000-000059060000}"/>
    <cellStyle name="常规 2 9" xfId="1580" xr:uid="{00000000-0005-0000-0000-00005C060000}"/>
    <cellStyle name="常规 2 90" xfId="1562" xr:uid="{00000000-0005-0000-0000-00004A060000}"/>
    <cellStyle name="常规 2 91" xfId="1566" xr:uid="{00000000-0005-0000-0000-00004E060000}"/>
    <cellStyle name="常规 2 92" xfId="1570" xr:uid="{00000000-0005-0000-0000-000052060000}"/>
    <cellStyle name="常规 2 93" xfId="1574" xr:uid="{00000000-0005-0000-0000-000056060000}"/>
    <cellStyle name="常规 2 94" xfId="1578" xr:uid="{00000000-0005-0000-0000-00005A060000}"/>
    <cellStyle name="常规 2 95" xfId="1582" xr:uid="{00000000-0005-0000-0000-00005E060000}"/>
    <cellStyle name="常规 2 96" xfId="1583" xr:uid="{00000000-0005-0000-0000-00005F060000}"/>
    <cellStyle name="常规 2 97" xfId="1584" xr:uid="{00000000-0005-0000-0000-000060060000}"/>
    <cellStyle name="常规 2 98" xfId="1585" xr:uid="{00000000-0005-0000-0000-000061060000}"/>
    <cellStyle name="常规 2 99" xfId="1586" xr:uid="{00000000-0005-0000-0000-000062060000}"/>
    <cellStyle name="常规 20" xfId="808" xr:uid="{00000000-0005-0000-0000-000058030000}"/>
    <cellStyle name="常规 20 2" xfId="1321" xr:uid="{00000000-0005-0000-0000-000059050000}"/>
    <cellStyle name="常规 20 3" xfId="1323" xr:uid="{00000000-0005-0000-0000-00005B050000}"/>
    <cellStyle name="常规 20 4" xfId="1325" xr:uid="{00000000-0005-0000-0000-00005D050000}"/>
    <cellStyle name="常规 20 5" xfId="1327" xr:uid="{00000000-0005-0000-0000-00005F050000}"/>
    <cellStyle name="常规 20 6" xfId="1330" xr:uid="{00000000-0005-0000-0000-000062050000}"/>
    <cellStyle name="常规 20 7" xfId="1333" xr:uid="{00000000-0005-0000-0000-000065050000}"/>
    <cellStyle name="常规 21" xfId="811" xr:uid="{00000000-0005-0000-0000-00005B030000}"/>
    <cellStyle name="常规 21 2" xfId="1338" xr:uid="{00000000-0005-0000-0000-00006A050000}"/>
    <cellStyle name="常规 21 3" xfId="1340" xr:uid="{00000000-0005-0000-0000-00006C050000}"/>
    <cellStyle name="常规 21 4" xfId="1342" xr:uid="{00000000-0005-0000-0000-00006E050000}"/>
    <cellStyle name="常规 21 5" xfId="1344" xr:uid="{00000000-0005-0000-0000-000070050000}"/>
    <cellStyle name="常规 21 6" xfId="1347" xr:uid="{00000000-0005-0000-0000-000073050000}"/>
    <cellStyle name="常规 21 7" xfId="1350" xr:uid="{00000000-0005-0000-0000-000076050000}"/>
    <cellStyle name="常规 22" xfId="814" xr:uid="{00000000-0005-0000-0000-00005E030000}"/>
    <cellStyle name="常规 22 2" xfId="1355" xr:uid="{00000000-0005-0000-0000-00007B050000}"/>
    <cellStyle name="常规 22 3" xfId="1357" xr:uid="{00000000-0005-0000-0000-00007D050000}"/>
    <cellStyle name="常规 22 4" xfId="1359" xr:uid="{00000000-0005-0000-0000-00007F050000}"/>
    <cellStyle name="常规 22 5" xfId="1361" xr:uid="{00000000-0005-0000-0000-000081050000}"/>
    <cellStyle name="常规 22 6" xfId="1363" xr:uid="{00000000-0005-0000-0000-000083050000}"/>
    <cellStyle name="常规 22 7" xfId="1365" xr:uid="{00000000-0005-0000-0000-000085050000}"/>
    <cellStyle name="常规 23" xfId="817" xr:uid="{00000000-0005-0000-0000-000061030000}"/>
    <cellStyle name="常规 23 2" xfId="1368" xr:uid="{00000000-0005-0000-0000-000088050000}"/>
    <cellStyle name="常规 23 3" xfId="1372" xr:uid="{00000000-0005-0000-0000-00008C050000}"/>
    <cellStyle name="常规 23 4" xfId="1376" xr:uid="{00000000-0005-0000-0000-000090050000}"/>
    <cellStyle name="常规 23 5" xfId="1380" xr:uid="{00000000-0005-0000-0000-000094050000}"/>
    <cellStyle name="常规 23 6" xfId="1384" xr:uid="{00000000-0005-0000-0000-000098050000}"/>
    <cellStyle name="常规 23 7" xfId="1388" xr:uid="{00000000-0005-0000-0000-00009C050000}"/>
    <cellStyle name="常规 24" xfId="820" xr:uid="{00000000-0005-0000-0000-000064030000}"/>
    <cellStyle name="常规 24 2" xfId="1400" xr:uid="{00000000-0005-0000-0000-0000A8050000}"/>
    <cellStyle name="常规 24 3" xfId="1406" xr:uid="{00000000-0005-0000-0000-0000AE050000}"/>
    <cellStyle name="常规 24 4" xfId="1412" xr:uid="{00000000-0005-0000-0000-0000B4050000}"/>
    <cellStyle name="常规 24 5" xfId="1418" xr:uid="{00000000-0005-0000-0000-0000BA050000}"/>
    <cellStyle name="常规 24 6" xfId="1422" xr:uid="{00000000-0005-0000-0000-0000BE050000}"/>
    <cellStyle name="常规 24 7" xfId="1424" xr:uid="{00000000-0005-0000-0000-0000C0050000}"/>
    <cellStyle name="常规 24 8" xfId="1588" xr:uid="{00000000-0005-0000-0000-000064060000}"/>
    <cellStyle name="常规 25" xfId="451" xr:uid="{00000000-0005-0000-0000-0000F3010000}"/>
    <cellStyle name="常规 25 10" xfId="1589" xr:uid="{00000000-0005-0000-0000-000065060000}"/>
    <cellStyle name="常规 25 11" xfId="1590" xr:uid="{00000000-0005-0000-0000-000066060000}"/>
    <cellStyle name="常规 25 12" xfId="1591" xr:uid="{00000000-0005-0000-0000-000067060000}"/>
    <cellStyle name="常规 25 13" xfId="1592" xr:uid="{00000000-0005-0000-0000-000068060000}"/>
    <cellStyle name="常规 25 14" xfId="1593" xr:uid="{00000000-0005-0000-0000-000069060000}"/>
    <cellStyle name="常规 25 15" xfId="1594" xr:uid="{00000000-0005-0000-0000-00006A060000}"/>
    <cellStyle name="常规 25 16" xfId="1595" xr:uid="{00000000-0005-0000-0000-00006B060000}"/>
    <cellStyle name="常规 25 2" xfId="1596" xr:uid="{00000000-0005-0000-0000-00006C060000}"/>
    <cellStyle name="常规 25 3" xfId="1598" xr:uid="{00000000-0005-0000-0000-00006E060000}"/>
    <cellStyle name="常规 25 4" xfId="1600" xr:uid="{00000000-0005-0000-0000-000070060000}"/>
    <cellStyle name="常规 25 5" xfId="1602" xr:uid="{00000000-0005-0000-0000-000072060000}"/>
    <cellStyle name="常规 25 6" xfId="1604" xr:uid="{00000000-0005-0000-0000-000074060000}"/>
    <cellStyle name="常规 25 7" xfId="1606" xr:uid="{00000000-0005-0000-0000-000076060000}"/>
    <cellStyle name="常规 25 8" xfId="1608" xr:uid="{00000000-0005-0000-0000-000078060000}"/>
    <cellStyle name="常规 25 9" xfId="1609" xr:uid="{00000000-0005-0000-0000-000079060000}"/>
    <cellStyle name="常规 26" xfId="46" xr:uid="{00000000-0005-0000-0000-00005E000000}"/>
    <cellStyle name="常规 26 2" xfId="9" xr:uid="{00000000-0005-0000-0000-000039000000}"/>
    <cellStyle name="常规 26 3" xfId="74" xr:uid="{00000000-0005-0000-0000-00007A000000}"/>
    <cellStyle name="常规 26 4" xfId="77" xr:uid="{00000000-0005-0000-0000-00007D000000}"/>
    <cellStyle name="常规 26 5" xfId="83" xr:uid="{00000000-0005-0000-0000-000083000000}"/>
    <cellStyle name="常规 26 6" xfId="1610" xr:uid="{00000000-0005-0000-0000-00007A060000}"/>
    <cellStyle name="常规 26 7" xfId="1611" xr:uid="{00000000-0005-0000-0000-00007B060000}"/>
    <cellStyle name="常规 27" xfId="456" xr:uid="{00000000-0005-0000-0000-0000F8010000}"/>
    <cellStyle name="常规 27 2" xfId="1612" xr:uid="{00000000-0005-0000-0000-00007C060000}"/>
    <cellStyle name="常规 27 3" xfId="1614" xr:uid="{00000000-0005-0000-0000-00007E060000}"/>
    <cellStyle name="常规 27 4" xfId="1616" xr:uid="{00000000-0005-0000-0000-000080060000}"/>
    <cellStyle name="常规 27 5" xfId="1618" xr:uid="{00000000-0005-0000-0000-000082060000}"/>
    <cellStyle name="常规 27 6" xfId="1620" xr:uid="{00000000-0005-0000-0000-000084060000}"/>
    <cellStyle name="常规 27 7" xfId="1622" xr:uid="{00000000-0005-0000-0000-000086060000}"/>
    <cellStyle name="常规 28" xfId="459" xr:uid="{00000000-0005-0000-0000-0000FB010000}"/>
    <cellStyle name="常规 28 2" xfId="1624" xr:uid="{00000000-0005-0000-0000-000088060000}"/>
    <cellStyle name="常规 28 3" xfId="1627" xr:uid="{00000000-0005-0000-0000-00008B060000}"/>
    <cellStyle name="常规 28 4" xfId="1630" xr:uid="{00000000-0005-0000-0000-00008E060000}"/>
    <cellStyle name="常规 28 5" xfId="1633" xr:uid="{00000000-0005-0000-0000-000091060000}"/>
    <cellStyle name="常规 28 6" xfId="1636" xr:uid="{00000000-0005-0000-0000-000094060000}"/>
    <cellStyle name="常规 28 7" xfId="1639" xr:uid="{00000000-0005-0000-0000-000097060000}"/>
    <cellStyle name="常规 29" xfId="615" xr:uid="{00000000-0005-0000-0000-000097020000}"/>
    <cellStyle name="常规 29 2" xfId="1642" xr:uid="{00000000-0005-0000-0000-00009A060000}"/>
    <cellStyle name="常规 29 3" xfId="1647" xr:uid="{00000000-0005-0000-0000-00009F060000}"/>
    <cellStyle name="常规 29 4" xfId="1651" xr:uid="{00000000-0005-0000-0000-0000A3060000}"/>
    <cellStyle name="常规 29 5" xfId="1654" xr:uid="{00000000-0005-0000-0000-0000A6060000}"/>
    <cellStyle name="常规 29 6" xfId="1656" xr:uid="{00000000-0005-0000-0000-0000A8060000}"/>
    <cellStyle name="常规 29 7" xfId="1658" xr:uid="{00000000-0005-0000-0000-0000AA060000}"/>
    <cellStyle name="常规 3" xfId="1659" xr:uid="{00000000-0005-0000-0000-0000AB060000}"/>
    <cellStyle name="常规 3 10" xfId="1662" xr:uid="{00000000-0005-0000-0000-0000AE060000}"/>
    <cellStyle name="常规 3 100" xfId="287" xr:uid="{00000000-0005-0000-0000-00004F010000}"/>
    <cellStyle name="常规 3 101" xfId="289" xr:uid="{00000000-0005-0000-0000-000051010000}"/>
    <cellStyle name="常规 3 102" xfId="294" xr:uid="{00000000-0005-0000-0000-000056010000}"/>
    <cellStyle name="常规 3 103" xfId="296" xr:uid="{00000000-0005-0000-0000-000058010000}"/>
    <cellStyle name="常规 3 104" xfId="298" xr:uid="{00000000-0005-0000-0000-00005A010000}"/>
    <cellStyle name="常规 3 105" xfId="301" xr:uid="{00000000-0005-0000-0000-00005D010000}"/>
    <cellStyle name="常规 3 106" xfId="304" xr:uid="{00000000-0005-0000-0000-000060010000}"/>
    <cellStyle name="常规 3 107" xfId="307" xr:uid="{00000000-0005-0000-0000-000063010000}"/>
    <cellStyle name="常规 3 108" xfId="1663" xr:uid="{00000000-0005-0000-0000-0000AF060000}"/>
    <cellStyle name="常规 3 109" xfId="1665" xr:uid="{00000000-0005-0000-0000-0000B1060000}"/>
    <cellStyle name="常规 3 11" xfId="1667" xr:uid="{00000000-0005-0000-0000-0000B3060000}"/>
    <cellStyle name="常规 3 110" xfId="300" xr:uid="{00000000-0005-0000-0000-00005C010000}"/>
    <cellStyle name="常规 3 111" xfId="303" xr:uid="{00000000-0005-0000-0000-00005F010000}"/>
    <cellStyle name="常规 3 112" xfId="306" xr:uid="{00000000-0005-0000-0000-000062010000}"/>
    <cellStyle name="常规 3 113" xfId="1664" xr:uid="{00000000-0005-0000-0000-0000B0060000}"/>
    <cellStyle name="常规 3 114" xfId="1666" xr:uid="{00000000-0005-0000-0000-0000B2060000}"/>
    <cellStyle name="常规 3 115" xfId="1668" xr:uid="{00000000-0005-0000-0000-0000B4060000}"/>
    <cellStyle name="常规 3 116" xfId="1670" xr:uid="{00000000-0005-0000-0000-0000B6060000}"/>
    <cellStyle name="常规 3 117" xfId="1672" xr:uid="{00000000-0005-0000-0000-0000B8060000}"/>
    <cellStyle name="常规 3 118" xfId="1674" xr:uid="{00000000-0005-0000-0000-0000BA060000}"/>
    <cellStyle name="常规 3 119" xfId="1676" xr:uid="{00000000-0005-0000-0000-0000BC060000}"/>
    <cellStyle name="常规 3 12" xfId="1678" xr:uid="{00000000-0005-0000-0000-0000BE060000}"/>
    <cellStyle name="常规 3 120" xfId="1669" xr:uid="{00000000-0005-0000-0000-0000B5060000}"/>
    <cellStyle name="常规 3 121" xfId="1671" xr:uid="{00000000-0005-0000-0000-0000B7060000}"/>
    <cellStyle name="常规 3 122" xfId="1673" xr:uid="{00000000-0005-0000-0000-0000B9060000}"/>
    <cellStyle name="常规 3 123" xfId="1675" xr:uid="{00000000-0005-0000-0000-0000BB060000}"/>
    <cellStyle name="常规 3 124" xfId="1677" xr:uid="{00000000-0005-0000-0000-0000BD060000}"/>
    <cellStyle name="常规 3 125" xfId="1679" xr:uid="{00000000-0005-0000-0000-0000BF060000}"/>
    <cellStyle name="常规 3 126" xfId="1681" xr:uid="{00000000-0005-0000-0000-0000C1060000}"/>
    <cellStyle name="常规 3 127" xfId="1683" xr:uid="{00000000-0005-0000-0000-0000C3060000}"/>
    <cellStyle name="常规 3 128" xfId="1685" xr:uid="{00000000-0005-0000-0000-0000C5060000}"/>
    <cellStyle name="常规 3 129" xfId="1687" xr:uid="{00000000-0005-0000-0000-0000C7060000}"/>
    <cellStyle name="常规 3 13" xfId="1689" xr:uid="{00000000-0005-0000-0000-0000C9060000}"/>
    <cellStyle name="常规 3 130" xfId="1680" xr:uid="{00000000-0005-0000-0000-0000C0060000}"/>
    <cellStyle name="常规 3 131" xfId="1682" xr:uid="{00000000-0005-0000-0000-0000C2060000}"/>
    <cellStyle name="常规 3 132" xfId="1684" xr:uid="{00000000-0005-0000-0000-0000C4060000}"/>
    <cellStyle name="常规 3 133" xfId="1686" xr:uid="{00000000-0005-0000-0000-0000C6060000}"/>
    <cellStyle name="常规 3 134" xfId="1688" xr:uid="{00000000-0005-0000-0000-0000C8060000}"/>
    <cellStyle name="常规 3 135" xfId="1690" xr:uid="{00000000-0005-0000-0000-0000CA060000}"/>
    <cellStyle name="常规 3 136" xfId="1692" xr:uid="{00000000-0005-0000-0000-0000CC060000}"/>
    <cellStyle name="常规 3 137" xfId="1694" xr:uid="{00000000-0005-0000-0000-0000CE060000}"/>
    <cellStyle name="常规 3 138" xfId="1696" xr:uid="{00000000-0005-0000-0000-0000D0060000}"/>
    <cellStyle name="常规 3 139" xfId="1698" xr:uid="{00000000-0005-0000-0000-0000D2060000}"/>
    <cellStyle name="常规 3 14" xfId="1700" xr:uid="{00000000-0005-0000-0000-0000D4060000}"/>
    <cellStyle name="常规 3 140" xfId="1691" xr:uid="{00000000-0005-0000-0000-0000CB060000}"/>
    <cellStyle name="常规 3 141" xfId="1693" xr:uid="{00000000-0005-0000-0000-0000CD060000}"/>
    <cellStyle name="常规 3 142" xfId="1695" xr:uid="{00000000-0005-0000-0000-0000CF060000}"/>
    <cellStyle name="常规 3 143" xfId="1697" xr:uid="{00000000-0005-0000-0000-0000D1060000}"/>
    <cellStyle name="常规 3 144" xfId="1699" xr:uid="{00000000-0005-0000-0000-0000D3060000}"/>
    <cellStyle name="常规 3 145" xfId="316" xr:uid="{00000000-0005-0000-0000-00006C010000}"/>
    <cellStyle name="常规 3 146" xfId="359" xr:uid="{00000000-0005-0000-0000-000097010000}"/>
    <cellStyle name="常规 3 147" xfId="388" xr:uid="{00000000-0005-0000-0000-0000B4010000}"/>
    <cellStyle name="常规 3 148" xfId="391" xr:uid="{00000000-0005-0000-0000-0000B7010000}"/>
    <cellStyle name="常规 3 149" xfId="397" xr:uid="{00000000-0005-0000-0000-0000BD010000}"/>
    <cellStyle name="常规 3 15" xfId="1701" xr:uid="{00000000-0005-0000-0000-0000D5060000}"/>
    <cellStyle name="常规 3 150" xfId="315" xr:uid="{00000000-0005-0000-0000-00006B010000}"/>
    <cellStyle name="常规 3 151" xfId="358" xr:uid="{00000000-0005-0000-0000-000096010000}"/>
    <cellStyle name="常规 3 152" xfId="387" xr:uid="{00000000-0005-0000-0000-0000B3010000}"/>
    <cellStyle name="常规 3 153" xfId="390" xr:uid="{00000000-0005-0000-0000-0000B6010000}"/>
    <cellStyle name="常规 3 154" xfId="396" xr:uid="{00000000-0005-0000-0000-0000BC010000}"/>
    <cellStyle name="常规 3 155" xfId="403" xr:uid="{00000000-0005-0000-0000-0000C3010000}"/>
    <cellStyle name="常规 3 156" xfId="408" xr:uid="{00000000-0005-0000-0000-0000C8010000}"/>
    <cellStyle name="常规 3 157" xfId="411" xr:uid="{00000000-0005-0000-0000-0000CB010000}"/>
    <cellStyle name="常规 3 158" xfId="1703" xr:uid="{00000000-0005-0000-0000-0000D7060000}"/>
    <cellStyle name="常规 3 159" xfId="1704" xr:uid="{00000000-0005-0000-0000-0000D8060000}"/>
    <cellStyle name="常规 3 16" xfId="1706" xr:uid="{00000000-0005-0000-0000-0000DA060000}"/>
    <cellStyle name="常规 3 160" xfId="402" xr:uid="{00000000-0005-0000-0000-0000C2010000}"/>
    <cellStyle name="常规 3 161" xfId="407" xr:uid="{00000000-0005-0000-0000-0000C7010000}"/>
    <cellStyle name="常规 3 17" xfId="1708" xr:uid="{00000000-0005-0000-0000-0000DC060000}"/>
    <cellStyle name="常规 3 18" xfId="1710" xr:uid="{00000000-0005-0000-0000-0000DE060000}"/>
    <cellStyle name="常规 3 19" xfId="1712" xr:uid="{00000000-0005-0000-0000-0000E0060000}"/>
    <cellStyle name="常规 3 2" xfId="1249" xr:uid="{00000000-0005-0000-0000-000011050000}"/>
    <cellStyle name="常规 3 2 2" xfId="218" xr:uid="{00000000-0005-0000-0000-00000A010000}"/>
    <cellStyle name="常规 3 2 3" xfId="225" xr:uid="{00000000-0005-0000-0000-000011010000}"/>
    <cellStyle name="常规 3 2 4" xfId="234" xr:uid="{00000000-0005-0000-0000-00001A010000}"/>
    <cellStyle name="常规 3 2 5" xfId="203" xr:uid="{00000000-0005-0000-0000-0000FB000000}"/>
    <cellStyle name="常规 3 2 6" xfId="68" xr:uid="{00000000-0005-0000-0000-000074000000}"/>
    <cellStyle name="常规 3 2 7" xfId="236" xr:uid="{00000000-0005-0000-0000-00001C010000}"/>
    <cellStyle name="常规 3 20" xfId="1702" xr:uid="{00000000-0005-0000-0000-0000D6060000}"/>
    <cellStyle name="常规 3 21" xfId="1707" xr:uid="{00000000-0005-0000-0000-0000DB060000}"/>
    <cellStyle name="常规 3 22" xfId="1709" xr:uid="{00000000-0005-0000-0000-0000DD060000}"/>
    <cellStyle name="常规 3 23" xfId="1711" xr:uid="{00000000-0005-0000-0000-0000DF060000}"/>
    <cellStyle name="常规 3 24" xfId="1713" xr:uid="{00000000-0005-0000-0000-0000E1060000}"/>
    <cellStyle name="常规 3 25" xfId="1714" xr:uid="{00000000-0005-0000-0000-0000E2060000}"/>
    <cellStyle name="常规 3 26" xfId="1716" xr:uid="{00000000-0005-0000-0000-0000E4060000}"/>
    <cellStyle name="常规 3 27" xfId="1718" xr:uid="{00000000-0005-0000-0000-0000E6060000}"/>
    <cellStyle name="常规 3 28" xfId="1720" xr:uid="{00000000-0005-0000-0000-0000E8060000}"/>
    <cellStyle name="常规 3 29" xfId="1722" xr:uid="{00000000-0005-0000-0000-0000EA060000}"/>
    <cellStyle name="常规 3 3" xfId="1724" xr:uid="{00000000-0005-0000-0000-0000EC060000}"/>
    <cellStyle name="常规 3 30" xfId="1715" xr:uid="{00000000-0005-0000-0000-0000E3060000}"/>
    <cellStyle name="常规 3 31" xfId="1717" xr:uid="{00000000-0005-0000-0000-0000E5060000}"/>
    <cellStyle name="常规 3 32" xfId="1719" xr:uid="{00000000-0005-0000-0000-0000E7060000}"/>
    <cellStyle name="常规 3 33" xfId="1721" xr:uid="{00000000-0005-0000-0000-0000E9060000}"/>
    <cellStyle name="常规 3 34" xfId="1723" xr:uid="{00000000-0005-0000-0000-0000EB060000}"/>
    <cellStyle name="常规 3 35" xfId="1725" xr:uid="{00000000-0005-0000-0000-0000ED060000}"/>
    <cellStyle name="常规 3 36" xfId="1727" xr:uid="{00000000-0005-0000-0000-0000EF060000}"/>
    <cellStyle name="常规 3 37" xfId="1729" xr:uid="{00000000-0005-0000-0000-0000F1060000}"/>
    <cellStyle name="常规 3 38" xfId="1731" xr:uid="{00000000-0005-0000-0000-0000F3060000}"/>
    <cellStyle name="常规 3 39" xfId="1733" xr:uid="{00000000-0005-0000-0000-0000F5060000}"/>
    <cellStyle name="常规 3 4" xfId="1735" xr:uid="{00000000-0005-0000-0000-0000F7060000}"/>
    <cellStyle name="常规 3 40" xfId="1726" xr:uid="{00000000-0005-0000-0000-0000EE060000}"/>
    <cellStyle name="常规 3 41" xfId="1728" xr:uid="{00000000-0005-0000-0000-0000F0060000}"/>
    <cellStyle name="常规 3 42" xfId="1730" xr:uid="{00000000-0005-0000-0000-0000F2060000}"/>
    <cellStyle name="常规 3 43" xfId="1732" xr:uid="{00000000-0005-0000-0000-0000F4060000}"/>
    <cellStyle name="常规 3 44" xfId="1734" xr:uid="{00000000-0005-0000-0000-0000F6060000}"/>
    <cellStyle name="常规 3 45" xfId="1736" xr:uid="{00000000-0005-0000-0000-0000F8060000}"/>
    <cellStyle name="常规 3 46" xfId="1738" xr:uid="{00000000-0005-0000-0000-0000FA060000}"/>
    <cellStyle name="常规 3 47" xfId="1740" xr:uid="{00000000-0005-0000-0000-0000FC060000}"/>
    <cellStyle name="常规 3 48" xfId="1742" xr:uid="{00000000-0005-0000-0000-0000FE060000}"/>
    <cellStyle name="常规 3 49" xfId="1745" xr:uid="{00000000-0005-0000-0000-000001070000}"/>
    <cellStyle name="常规 3 5" xfId="1748" xr:uid="{00000000-0005-0000-0000-000004070000}"/>
    <cellStyle name="常规 3 50" xfId="1737" xr:uid="{00000000-0005-0000-0000-0000F9060000}"/>
    <cellStyle name="常规 3 51" xfId="1739" xr:uid="{00000000-0005-0000-0000-0000FB060000}"/>
    <cellStyle name="常规 3 52" xfId="1741" xr:uid="{00000000-0005-0000-0000-0000FD060000}"/>
    <cellStyle name="常规 3 53" xfId="1743" xr:uid="{00000000-0005-0000-0000-0000FF060000}"/>
    <cellStyle name="常规 3 54" xfId="1746" xr:uid="{00000000-0005-0000-0000-000002070000}"/>
    <cellStyle name="常规 3 55" xfId="1749" xr:uid="{00000000-0005-0000-0000-000005070000}"/>
    <cellStyle name="常规 3 56" xfId="1752" xr:uid="{00000000-0005-0000-0000-000008070000}"/>
    <cellStyle name="常规 3 57" xfId="1755" xr:uid="{00000000-0005-0000-0000-00000B070000}"/>
    <cellStyle name="常规 3 58" xfId="1759" xr:uid="{00000000-0005-0000-0000-00000F070000}"/>
    <cellStyle name="常规 3 59" xfId="1763" xr:uid="{00000000-0005-0000-0000-000013070000}"/>
    <cellStyle name="常规 3 6" xfId="1766" xr:uid="{00000000-0005-0000-0000-000016070000}"/>
    <cellStyle name="常规 3 60" xfId="1750" xr:uid="{00000000-0005-0000-0000-000006070000}"/>
    <cellStyle name="常规 3 61" xfId="1753" xr:uid="{00000000-0005-0000-0000-000009070000}"/>
    <cellStyle name="常规 3 62" xfId="1756" xr:uid="{00000000-0005-0000-0000-00000C070000}"/>
    <cellStyle name="常规 3 63" xfId="1760" xr:uid="{00000000-0005-0000-0000-000010070000}"/>
    <cellStyle name="常规 3 64" xfId="1764" xr:uid="{00000000-0005-0000-0000-000014070000}"/>
    <cellStyle name="常规 3 65" xfId="1767" xr:uid="{00000000-0005-0000-0000-000017070000}"/>
    <cellStyle name="常规 3 66" xfId="1769" xr:uid="{00000000-0005-0000-0000-000019070000}"/>
    <cellStyle name="常规 3 67" xfId="1771" xr:uid="{00000000-0005-0000-0000-00001B070000}"/>
    <cellStyle name="常规 3 68" xfId="1773" xr:uid="{00000000-0005-0000-0000-00001D070000}"/>
    <cellStyle name="常规 3 69" xfId="1775" xr:uid="{00000000-0005-0000-0000-00001F070000}"/>
    <cellStyle name="常规 3 7" xfId="1777" xr:uid="{00000000-0005-0000-0000-000021070000}"/>
    <cellStyle name="常规 3 70" xfId="1768" xr:uid="{00000000-0005-0000-0000-000018070000}"/>
    <cellStyle name="常规 3 71" xfId="1770" xr:uid="{00000000-0005-0000-0000-00001A070000}"/>
    <cellStyle name="常规 3 72" xfId="1772" xr:uid="{00000000-0005-0000-0000-00001C070000}"/>
    <cellStyle name="常规 3 73" xfId="1774" xr:uid="{00000000-0005-0000-0000-00001E070000}"/>
    <cellStyle name="常规 3 74" xfId="1776" xr:uid="{00000000-0005-0000-0000-000020070000}"/>
    <cellStyle name="常规 3 75" xfId="1778" xr:uid="{00000000-0005-0000-0000-000022070000}"/>
    <cellStyle name="常规 3 76" xfId="1780" xr:uid="{00000000-0005-0000-0000-000024070000}"/>
    <cellStyle name="常规 3 77" xfId="1782" xr:uid="{00000000-0005-0000-0000-000026070000}"/>
    <cellStyle name="常规 3 78" xfId="1784" xr:uid="{00000000-0005-0000-0000-000028070000}"/>
    <cellStyle name="常规 3 79" xfId="1786" xr:uid="{00000000-0005-0000-0000-00002A070000}"/>
    <cellStyle name="常规 3 8" xfId="1788" xr:uid="{00000000-0005-0000-0000-00002C070000}"/>
    <cellStyle name="常规 3 80" xfId="1779" xr:uid="{00000000-0005-0000-0000-000023070000}"/>
    <cellStyle name="常规 3 81" xfId="1781" xr:uid="{00000000-0005-0000-0000-000025070000}"/>
    <cellStyle name="常规 3 82" xfId="1783" xr:uid="{00000000-0005-0000-0000-000027070000}"/>
    <cellStyle name="常规 3 83" xfId="1785" xr:uid="{00000000-0005-0000-0000-000029070000}"/>
    <cellStyle name="常规 3 84" xfId="1787" xr:uid="{00000000-0005-0000-0000-00002B070000}"/>
    <cellStyle name="常规 3 85" xfId="1789" xr:uid="{00000000-0005-0000-0000-00002D070000}"/>
    <cellStyle name="常规 3 86" xfId="1791" xr:uid="{00000000-0005-0000-0000-00002F070000}"/>
    <cellStyle name="常规 3 87" xfId="1793" xr:uid="{00000000-0005-0000-0000-000031070000}"/>
    <cellStyle name="常规 3 88" xfId="1795" xr:uid="{00000000-0005-0000-0000-000033070000}"/>
    <cellStyle name="常规 3 89" xfId="1797" xr:uid="{00000000-0005-0000-0000-000035070000}"/>
    <cellStyle name="常规 3 9" xfId="1799" xr:uid="{00000000-0005-0000-0000-000037070000}"/>
    <cellStyle name="常规 3 90" xfId="1790" xr:uid="{00000000-0005-0000-0000-00002E070000}"/>
    <cellStyle name="常规 3 91" xfId="1792" xr:uid="{00000000-0005-0000-0000-000030070000}"/>
    <cellStyle name="常规 3 92" xfId="1794" xr:uid="{00000000-0005-0000-0000-000032070000}"/>
    <cellStyle name="常规 3 93" xfId="1796" xr:uid="{00000000-0005-0000-0000-000034070000}"/>
    <cellStyle name="常规 3 94" xfId="1798" xr:uid="{00000000-0005-0000-0000-000036070000}"/>
    <cellStyle name="常规 3 95" xfId="1800" xr:uid="{00000000-0005-0000-0000-000038070000}"/>
    <cellStyle name="常规 3 96" xfId="1801" xr:uid="{00000000-0005-0000-0000-000039070000}"/>
    <cellStyle name="常规 3 97" xfId="1802" xr:uid="{00000000-0005-0000-0000-00003A070000}"/>
    <cellStyle name="常规 3 98" xfId="1803" xr:uid="{00000000-0005-0000-0000-00003B070000}"/>
    <cellStyle name="常规 3 99" xfId="1805" xr:uid="{00000000-0005-0000-0000-00003D070000}"/>
    <cellStyle name="常规 30" xfId="450" xr:uid="{00000000-0005-0000-0000-0000F2010000}"/>
    <cellStyle name="常规 30 2" xfId="1597" xr:uid="{00000000-0005-0000-0000-00006D060000}"/>
    <cellStyle name="常规 30 3" xfId="1599" xr:uid="{00000000-0005-0000-0000-00006F060000}"/>
    <cellStyle name="常规 30 4" xfId="1601" xr:uid="{00000000-0005-0000-0000-000071060000}"/>
    <cellStyle name="常规 30 5" xfId="1603" xr:uid="{00000000-0005-0000-0000-000073060000}"/>
    <cellStyle name="常规 30 6" xfId="1605" xr:uid="{00000000-0005-0000-0000-000075060000}"/>
    <cellStyle name="常规 30 7" xfId="1607" xr:uid="{00000000-0005-0000-0000-000077060000}"/>
    <cellStyle name="常规 31" xfId="45" xr:uid="{00000000-0005-0000-0000-00005D000000}"/>
    <cellStyle name="常规 32" xfId="455" xr:uid="{00000000-0005-0000-0000-0000F7010000}"/>
    <cellStyle name="常规 32 10" xfId="718" xr:uid="{00000000-0005-0000-0000-0000FE020000}"/>
    <cellStyle name="常规 32 2" xfId="1613" xr:uid="{00000000-0005-0000-0000-00007D060000}"/>
    <cellStyle name="常规 32 3" xfId="1615" xr:uid="{00000000-0005-0000-0000-00007F060000}"/>
    <cellStyle name="常规 32 4" xfId="1617" xr:uid="{00000000-0005-0000-0000-000081060000}"/>
    <cellStyle name="常规 32 5" xfId="1619" xr:uid="{00000000-0005-0000-0000-000083060000}"/>
    <cellStyle name="常规 32 6" xfId="1621" xr:uid="{00000000-0005-0000-0000-000085060000}"/>
    <cellStyle name="常规 32 7" xfId="1623" xr:uid="{00000000-0005-0000-0000-000087060000}"/>
    <cellStyle name="常规 32 8" xfId="1807" xr:uid="{00000000-0005-0000-0000-00003F070000}"/>
    <cellStyle name="常规 32 9" xfId="1808" xr:uid="{00000000-0005-0000-0000-000040070000}"/>
    <cellStyle name="常规 33" xfId="460" xr:uid="{00000000-0005-0000-0000-0000FC010000}"/>
    <cellStyle name="常规 34" xfId="616" xr:uid="{00000000-0005-0000-0000-000098020000}"/>
    <cellStyle name="常规 34 2" xfId="1643" xr:uid="{00000000-0005-0000-0000-00009B060000}"/>
    <cellStyle name="常规 34 3" xfId="1648" xr:uid="{00000000-0005-0000-0000-0000A0060000}"/>
    <cellStyle name="常规 35" xfId="172" xr:uid="{00000000-0005-0000-0000-0000DC000000}"/>
    <cellStyle name="常规 36" xfId="176" xr:uid="{00000000-0005-0000-0000-0000E0000000}"/>
    <cellStyle name="常规 37" xfId="181" xr:uid="{00000000-0005-0000-0000-0000E5000000}"/>
    <cellStyle name="常规 37 2" xfId="564" xr:uid="{00000000-0005-0000-0000-000064020000}"/>
    <cellStyle name="常规 37 3" xfId="566" xr:uid="{00000000-0005-0000-0000-000066020000}"/>
    <cellStyle name="常规 37 4" xfId="1809" xr:uid="{00000000-0005-0000-0000-000041070000}"/>
    <cellStyle name="常规 37 5" xfId="1810" xr:uid="{00000000-0005-0000-0000-000042070000}"/>
    <cellStyle name="常规 37 6" xfId="1811" xr:uid="{00000000-0005-0000-0000-000043070000}"/>
    <cellStyle name="常规 37 7" xfId="1812" xr:uid="{00000000-0005-0000-0000-000044070000}"/>
    <cellStyle name="常规 37 8" xfId="1813" xr:uid="{00000000-0005-0000-0000-000045070000}"/>
    <cellStyle name="常规 37 9" xfId="1814" xr:uid="{00000000-0005-0000-0000-000046070000}"/>
    <cellStyle name="常规 38" xfId="186" xr:uid="{00000000-0005-0000-0000-0000EA000000}"/>
    <cellStyle name="常规 39" xfId="2" xr:uid="{00000000-0005-0000-0000-000032000000}"/>
    <cellStyle name="常规 4" xfId="1815" xr:uid="{00000000-0005-0000-0000-000047070000}"/>
    <cellStyle name="常规 4 10" xfId="1818" xr:uid="{00000000-0005-0000-0000-00004A070000}"/>
    <cellStyle name="常规 4 100" xfId="1819" xr:uid="{00000000-0005-0000-0000-00004B070000}"/>
    <cellStyle name="常规 4 101" xfId="1821" xr:uid="{00000000-0005-0000-0000-00004D070000}"/>
    <cellStyle name="常规 4 102" xfId="1823" xr:uid="{00000000-0005-0000-0000-00004F070000}"/>
    <cellStyle name="常规 4 103" xfId="1825" xr:uid="{00000000-0005-0000-0000-000051070000}"/>
    <cellStyle name="常规 4 104" xfId="1826" xr:uid="{00000000-0005-0000-0000-000052070000}"/>
    <cellStyle name="常规 4 105" xfId="1827" xr:uid="{00000000-0005-0000-0000-000053070000}"/>
    <cellStyle name="常规 4 106" xfId="1829" xr:uid="{00000000-0005-0000-0000-000055070000}"/>
    <cellStyle name="常规 4 107" xfId="1831" xr:uid="{00000000-0005-0000-0000-000057070000}"/>
    <cellStyle name="常规 4 108" xfId="1833" xr:uid="{00000000-0005-0000-0000-000059070000}"/>
    <cellStyle name="常规 4 109" xfId="1835" xr:uid="{00000000-0005-0000-0000-00005B070000}"/>
    <cellStyle name="常规 4 11" xfId="1837" xr:uid="{00000000-0005-0000-0000-00005D070000}"/>
    <cellStyle name="常规 4 110" xfId="1828" xr:uid="{00000000-0005-0000-0000-000054070000}"/>
    <cellStyle name="常规 4 111" xfId="1830" xr:uid="{00000000-0005-0000-0000-000056070000}"/>
    <cellStyle name="常规 4 112" xfId="1832" xr:uid="{00000000-0005-0000-0000-000058070000}"/>
    <cellStyle name="常规 4 113" xfId="1834" xr:uid="{00000000-0005-0000-0000-00005A070000}"/>
    <cellStyle name="常规 4 114" xfId="1836" xr:uid="{00000000-0005-0000-0000-00005C070000}"/>
    <cellStyle name="常规 4 115" xfId="1838" xr:uid="{00000000-0005-0000-0000-00005E070000}"/>
    <cellStyle name="常规 4 116" xfId="1840" xr:uid="{00000000-0005-0000-0000-000060070000}"/>
    <cellStyle name="常规 4 117" xfId="1842" xr:uid="{00000000-0005-0000-0000-000062070000}"/>
    <cellStyle name="常规 4 118" xfId="1844" xr:uid="{00000000-0005-0000-0000-000064070000}"/>
    <cellStyle name="常规 4 119" xfId="1846" xr:uid="{00000000-0005-0000-0000-000066070000}"/>
    <cellStyle name="常规 4 12" xfId="1848" xr:uid="{00000000-0005-0000-0000-000068070000}"/>
    <cellStyle name="常规 4 120" xfId="1839" xr:uid="{00000000-0005-0000-0000-00005F070000}"/>
    <cellStyle name="常规 4 121" xfId="1841" xr:uid="{00000000-0005-0000-0000-000061070000}"/>
    <cellStyle name="常规 4 122" xfId="1843" xr:uid="{00000000-0005-0000-0000-000063070000}"/>
    <cellStyle name="常规 4 123" xfId="1845" xr:uid="{00000000-0005-0000-0000-000065070000}"/>
    <cellStyle name="常规 4 124" xfId="1847" xr:uid="{00000000-0005-0000-0000-000067070000}"/>
    <cellStyle name="常规 4 125" xfId="1849" xr:uid="{00000000-0005-0000-0000-000069070000}"/>
    <cellStyle name="常规 4 126" xfId="1851" xr:uid="{00000000-0005-0000-0000-00006B070000}"/>
    <cellStyle name="常规 4 127" xfId="1853" xr:uid="{00000000-0005-0000-0000-00006D070000}"/>
    <cellStyle name="常规 4 128" xfId="1855" xr:uid="{00000000-0005-0000-0000-00006F070000}"/>
    <cellStyle name="常规 4 129" xfId="1857" xr:uid="{00000000-0005-0000-0000-000071070000}"/>
    <cellStyle name="常规 4 13" xfId="1859" xr:uid="{00000000-0005-0000-0000-000073070000}"/>
    <cellStyle name="常规 4 130" xfId="1850" xr:uid="{00000000-0005-0000-0000-00006A070000}"/>
    <cellStyle name="常规 4 131" xfId="1852" xr:uid="{00000000-0005-0000-0000-00006C070000}"/>
    <cellStyle name="常规 4 132" xfId="1854" xr:uid="{00000000-0005-0000-0000-00006E070000}"/>
    <cellStyle name="常规 4 133" xfId="1856" xr:uid="{00000000-0005-0000-0000-000070070000}"/>
    <cellStyle name="常规 4 134" xfId="1858" xr:uid="{00000000-0005-0000-0000-000072070000}"/>
    <cellStyle name="常规 4 135" xfId="1860" xr:uid="{00000000-0005-0000-0000-000074070000}"/>
    <cellStyle name="常规 4 136" xfId="1863" xr:uid="{00000000-0005-0000-0000-000077070000}"/>
    <cellStyle name="常规 4 137" xfId="1866" xr:uid="{00000000-0005-0000-0000-00007A070000}"/>
    <cellStyle name="常规 4 138" xfId="1869" xr:uid="{00000000-0005-0000-0000-00007D070000}"/>
    <cellStyle name="常规 4 139" xfId="1872" xr:uid="{00000000-0005-0000-0000-000080070000}"/>
    <cellStyle name="常规 4 14" xfId="1875" xr:uid="{00000000-0005-0000-0000-000083070000}"/>
    <cellStyle name="常规 4 140" xfId="1861" xr:uid="{00000000-0005-0000-0000-000075070000}"/>
    <cellStyle name="常规 4 141" xfId="1864" xr:uid="{00000000-0005-0000-0000-000078070000}"/>
    <cellStyle name="常规 4 142" xfId="1867" xr:uid="{00000000-0005-0000-0000-00007B070000}"/>
    <cellStyle name="常规 4 143" xfId="1870" xr:uid="{00000000-0005-0000-0000-00007E070000}"/>
    <cellStyle name="常规 4 144" xfId="1873" xr:uid="{00000000-0005-0000-0000-000081070000}"/>
    <cellStyle name="常规 4 145" xfId="1876" xr:uid="{00000000-0005-0000-0000-000084070000}"/>
    <cellStyle name="常规 4 146" xfId="1879" xr:uid="{00000000-0005-0000-0000-000087070000}"/>
    <cellStyle name="常规 4 147" xfId="1882" xr:uid="{00000000-0005-0000-0000-00008A070000}"/>
    <cellStyle name="常规 4 148" xfId="1884" xr:uid="{00000000-0005-0000-0000-00008C070000}"/>
    <cellStyle name="常规 4 149" xfId="1886" xr:uid="{00000000-0005-0000-0000-00008E070000}"/>
    <cellStyle name="常规 4 15" xfId="1888" xr:uid="{00000000-0005-0000-0000-000090070000}"/>
    <cellStyle name="常规 4 150" xfId="1877" xr:uid="{00000000-0005-0000-0000-000085070000}"/>
    <cellStyle name="常规 4 151" xfId="1880" xr:uid="{00000000-0005-0000-0000-000088070000}"/>
    <cellStyle name="常规 4 152" xfId="1883" xr:uid="{00000000-0005-0000-0000-00008B070000}"/>
    <cellStyle name="常规 4 153" xfId="1885" xr:uid="{00000000-0005-0000-0000-00008D070000}"/>
    <cellStyle name="常规 4 154" xfId="1887" xr:uid="{00000000-0005-0000-0000-00008F070000}"/>
    <cellStyle name="常规 4 16" xfId="1890" xr:uid="{00000000-0005-0000-0000-000092070000}"/>
    <cellStyle name="常规 4 16 2" xfId="1892" xr:uid="{00000000-0005-0000-0000-000094070000}"/>
    <cellStyle name="常规 4 16 3" xfId="1893" xr:uid="{00000000-0005-0000-0000-000095070000}"/>
    <cellStyle name="常规 4 16 4" xfId="1894" xr:uid="{00000000-0005-0000-0000-000096070000}"/>
    <cellStyle name="常规 4 16 5" xfId="1895" xr:uid="{00000000-0005-0000-0000-000097070000}"/>
    <cellStyle name="常规 4 16 6" xfId="1896" xr:uid="{00000000-0005-0000-0000-000098070000}"/>
    <cellStyle name="常规 4 16 7" xfId="1897" xr:uid="{00000000-0005-0000-0000-000099070000}"/>
    <cellStyle name="常规 4 16 8" xfId="1898" xr:uid="{00000000-0005-0000-0000-00009A070000}"/>
    <cellStyle name="常规 4 17" xfId="1899" xr:uid="{00000000-0005-0000-0000-00009B070000}"/>
    <cellStyle name="常规 4 18" xfId="1901" xr:uid="{00000000-0005-0000-0000-00009D070000}"/>
    <cellStyle name="常规 4 19" xfId="1903" xr:uid="{00000000-0005-0000-0000-00009F070000}"/>
    <cellStyle name="常规 4 2" xfId="1905" xr:uid="{00000000-0005-0000-0000-0000A1070000}"/>
    <cellStyle name="常规 4 20" xfId="1889" xr:uid="{00000000-0005-0000-0000-000091070000}"/>
    <cellStyle name="常规 4 21" xfId="1891" xr:uid="{00000000-0005-0000-0000-000093070000}"/>
    <cellStyle name="常规 4 22" xfId="1900" xr:uid="{00000000-0005-0000-0000-00009C070000}"/>
    <cellStyle name="常规 4 23" xfId="1902" xr:uid="{00000000-0005-0000-0000-00009E070000}"/>
    <cellStyle name="常规 4 24" xfId="1904" xr:uid="{00000000-0005-0000-0000-0000A0070000}"/>
    <cellStyle name="常规 4 25" xfId="1906" xr:uid="{00000000-0005-0000-0000-0000A2070000}"/>
    <cellStyle name="常规 4 26" xfId="1908" xr:uid="{00000000-0005-0000-0000-0000A4070000}"/>
    <cellStyle name="常规 4 27" xfId="1910" xr:uid="{00000000-0005-0000-0000-0000A6070000}"/>
    <cellStyle name="常规 4 28" xfId="1912" xr:uid="{00000000-0005-0000-0000-0000A8070000}"/>
    <cellStyle name="常规 4 29" xfId="1914" xr:uid="{00000000-0005-0000-0000-0000AA070000}"/>
    <cellStyle name="常规 4 3" xfId="1916" xr:uid="{00000000-0005-0000-0000-0000AC070000}"/>
    <cellStyle name="常规 4 30" xfId="1907" xr:uid="{00000000-0005-0000-0000-0000A3070000}"/>
    <cellStyle name="常规 4 31" xfId="1909" xr:uid="{00000000-0005-0000-0000-0000A5070000}"/>
    <cellStyle name="常规 4 32" xfId="1911" xr:uid="{00000000-0005-0000-0000-0000A7070000}"/>
    <cellStyle name="常规 4 33" xfId="1913" xr:uid="{00000000-0005-0000-0000-0000A9070000}"/>
    <cellStyle name="常规 4 34" xfId="1915" xr:uid="{00000000-0005-0000-0000-0000AB070000}"/>
    <cellStyle name="常规 4 35" xfId="1917" xr:uid="{00000000-0005-0000-0000-0000AD070000}"/>
    <cellStyle name="常规 4 36" xfId="1919" xr:uid="{00000000-0005-0000-0000-0000AF070000}"/>
    <cellStyle name="常规 4 37" xfId="1295" xr:uid="{00000000-0005-0000-0000-00003F050000}"/>
    <cellStyle name="常规 4 38" xfId="1298" xr:uid="{00000000-0005-0000-0000-000042050000}"/>
    <cellStyle name="常规 4 39" xfId="1301" xr:uid="{00000000-0005-0000-0000-000045050000}"/>
    <cellStyle name="常规 4 4" xfId="1921" xr:uid="{00000000-0005-0000-0000-0000B1070000}"/>
    <cellStyle name="常规 4 40" xfId="1918" xr:uid="{00000000-0005-0000-0000-0000AE070000}"/>
    <cellStyle name="常规 4 41" xfId="1920" xr:uid="{00000000-0005-0000-0000-0000B0070000}"/>
    <cellStyle name="常规 4 42" xfId="1296" xr:uid="{00000000-0005-0000-0000-000040050000}"/>
    <cellStyle name="常规 4 43" xfId="1299" xr:uid="{00000000-0005-0000-0000-000043050000}"/>
    <cellStyle name="常规 4 44" xfId="1302" xr:uid="{00000000-0005-0000-0000-000046050000}"/>
    <cellStyle name="常规 4 45" xfId="49" xr:uid="{00000000-0005-0000-0000-000061000000}"/>
    <cellStyle name="常规 4 46" xfId="1304" xr:uid="{00000000-0005-0000-0000-000048050000}"/>
    <cellStyle name="常规 4 47" xfId="319" xr:uid="{00000000-0005-0000-0000-00006F010000}"/>
    <cellStyle name="常规 4 48" xfId="326" xr:uid="{00000000-0005-0000-0000-000076010000}"/>
    <cellStyle name="常规 4 49" xfId="333" xr:uid="{00000000-0005-0000-0000-00007D010000}"/>
    <cellStyle name="常规 4 5" xfId="1259" xr:uid="{00000000-0005-0000-0000-00001B050000}"/>
    <cellStyle name="常规 4 50" xfId="48" xr:uid="{00000000-0005-0000-0000-000060000000}"/>
    <cellStyle name="常规 4 51" xfId="1305" xr:uid="{00000000-0005-0000-0000-000049050000}"/>
    <cellStyle name="常规 4 52" xfId="318" xr:uid="{00000000-0005-0000-0000-00006E010000}"/>
    <cellStyle name="常规 4 53" xfId="325" xr:uid="{00000000-0005-0000-0000-000075010000}"/>
    <cellStyle name="常规 4 54" xfId="332" xr:uid="{00000000-0005-0000-0000-00007C010000}"/>
    <cellStyle name="常规 4 55" xfId="339" xr:uid="{00000000-0005-0000-0000-000083010000}"/>
    <cellStyle name="常规 4 56" xfId="346" xr:uid="{00000000-0005-0000-0000-00008A010000}"/>
    <cellStyle name="常规 4 57" xfId="353" xr:uid="{00000000-0005-0000-0000-000091010000}"/>
    <cellStyle name="常规 4 58" xfId="1922" xr:uid="{00000000-0005-0000-0000-0000B2070000}"/>
    <cellStyle name="常规 4 59" xfId="1925" xr:uid="{00000000-0005-0000-0000-0000B5070000}"/>
    <cellStyle name="常规 4 6" xfId="1261" xr:uid="{00000000-0005-0000-0000-00001D050000}"/>
    <cellStyle name="常规 4 60" xfId="338" xr:uid="{00000000-0005-0000-0000-000082010000}"/>
    <cellStyle name="常规 4 61" xfId="345" xr:uid="{00000000-0005-0000-0000-000089010000}"/>
    <cellStyle name="常规 4 62" xfId="352" xr:uid="{00000000-0005-0000-0000-000090010000}"/>
    <cellStyle name="常规 4 63" xfId="1923" xr:uid="{00000000-0005-0000-0000-0000B3070000}"/>
    <cellStyle name="常规 4 64" xfId="1926" xr:uid="{00000000-0005-0000-0000-0000B6070000}"/>
    <cellStyle name="常规 4 65" xfId="32" xr:uid="{00000000-0005-0000-0000-000050000000}"/>
    <cellStyle name="常规 4 66" xfId="1928" xr:uid="{00000000-0005-0000-0000-0000B8070000}"/>
    <cellStyle name="常规 4 67" xfId="1930" xr:uid="{00000000-0005-0000-0000-0000BA070000}"/>
    <cellStyle name="常规 4 68" xfId="1932" xr:uid="{00000000-0005-0000-0000-0000BC070000}"/>
    <cellStyle name="常规 4 69" xfId="1934" xr:uid="{00000000-0005-0000-0000-0000BE070000}"/>
    <cellStyle name="常规 4 7" xfId="1263" xr:uid="{00000000-0005-0000-0000-00001F050000}"/>
    <cellStyle name="常规 4 70" xfId="31" xr:uid="{00000000-0005-0000-0000-00004F000000}"/>
    <cellStyle name="常规 4 71" xfId="1929" xr:uid="{00000000-0005-0000-0000-0000B9070000}"/>
    <cellStyle name="常规 4 72" xfId="1931" xr:uid="{00000000-0005-0000-0000-0000BB070000}"/>
    <cellStyle name="常规 4 73" xfId="1933" xr:uid="{00000000-0005-0000-0000-0000BD070000}"/>
    <cellStyle name="常规 4 74" xfId="1935" xr:uid="{00000000-0005-0000-0000-0000BF070000}"/>
    <cellStyle name="常规 4 75" xfId="1936" xr:uid="{00000000-0005-0000-0000-0000C0070000}"/>
    <cellStyle name="常规 4 76" xfId="1938" xr:uid="{00000000-0005-0000-0000-0000C2070000}"/>
    <cellStyle name="常规 4 77" xfId="1940" xr:uid="{00000000-0005-0000-0000-0000C4070000}"/>
    <cellStyle name="常规 4 78" xfId="1942" xr:uid="{00000000-0005-0000-0000-0000C6070000}"/>
    <cellStyle name="常规 4 79" xfId="1944" xr:uid="{00000000-0005-0000-0000-0000C8070000}"/>
    <cellStyle name="常规 4 8" xfId="1265" xr:uid="{00000000-0005-0000-0000-000021050000}"/>
    <cellStyle name="常规 4 80" xfId="1937" xr:uid="{00000000-0005-0000-0000-0000C1070000}"/>
    <cellStyle name="常规 4 81" xfId="1939" xr:uid="{00000000-0005-0000-0000-0000C3070000}"/>
    <cellStyle name="常规 4 82" xfId="1941" xr:uid="{00000000-0005-0000-0000-0000C5070000}"/>
    <cellStyle name="常规 4 83" xfId="1943" xr:uid="{00000000-0005-0000-0000-0000C7070000}"/>
    <cellStyle name="常规 4 84" xfId="1945" xr:uid="{00000000-0005-0000-0000-0000C9070000}"/>
    <cellStyle name="常规 4 85" xfId="66" xr:uid="{00000000-0005-0000-0000-000072000000}"/>
    <cellStyle name="常规 4 86" xfId="1946" xr:uid="{00000000-0005-0000-0000-0000CA070000}"/>
    <cellStyle name="常规 4 87" xfId="1308" xr:uid="{00000000-0005-0000-0000-00004C050000}"/>
    <cellStyle name="常规 4 88" xfId="1311" xr:uid="{00000000-0005-0000-0000-00004F050000}"/>
    <cellStyle name="常规 4 89" xfId="1314" xr:uid="{00000000-0005-0000-0000-000052050000}"/>
    <cellStyle name="常规 4 9" xfId="1267" xr:uid="{00000000-0005-0000-0000-000023050000}"/>
    <cellStyle name="常规 4 90" xfId="65" xr:uid="{00000000-0005-0000-0000-000071000000}"/>
    <cellStyle name="常规 4 91" xfId="1947" xr:uid="{00000000-0005-0000-0000-0000CB070000}"/>
    <cellStyle name="常规 4 92" xfId="1309" xr:uid="{00000000-0005-0000-0000-00004D050000}"/>
    <cellStyle name="常规 4 93" xfId="1312" xr:uid="{00000000-0005-0000-0000-000050050000}"/>
    <cellStyle name="常规 4 94" xfId="1315" xr:uid="{00000000-0005-0000-0000-000053050000}"/>
    <cellStyle name="常规 4 95" xfId="1317" xr:uid="{00000000-0005-0000-0000-000055050000}"/>
    <cellStyle name="常规 4 96" xfId="1319" xr:uid="{00000000-0005-0000-0000-000057050000}"/>
    <cellStyle name="常规 4 97" xfId="361" xr:uid="{00000000-0005-0000-0000-000099010000}"/>
    <cellStyle name="常规 4 98" xfId="366" xr:uid="{00000000-0005-0000-0000-00009E010000}"/>
    <cellStyle name="常规 4 99" xfId="371" xr:uid="{00000000-0005-0000-0000-0000A3010000}"/>
    <cellStyle name="常规 40" xfId="171" xr:uid="{00000000-0005-0000-0000-0000DB000000}"/>
    <cellStyle name="常规 41" xfId="175" xr:uid="{00000000-0005-0000-0000-0000DF000000}"/>
    <cellStyle name="常规 41 2" xfId="1948" xr:uid="{00000000-0005-0000-0000-0000CC070000}"/>
    <cellStyle name="常规 41 3" xfId="1949" xr:uid="{00000000-0005-0000-0000-0000CD070000}"/>
    <cellStyle name="常规 41 4" xfId="1950" xr:uid="{00000000-0005-0000-0000-0000CE070000}"/>
    <cellStyle name="常规 41 5" xfId="1951" xr:uid="{00000000-0005-0000-0000-0000CF070000}"/>
    <cellStyle name="常规 41 6" xfId="1952" xr:uid="{00000000-0005-0000-0000-0000D0070000}"/>
    <cellStyle name="常规 41 7" xfId="1953" xr:uid="{00000000-0005-0000-0000-0000D1070000}"/>
    <cellStyle name="常规 41 8" xfId="1954" xr:uid="{00000000-0005-0000-0000-0000D2070000}"/>
    <cellStyle name="常规 42" xfId="180" xr:uid="{00000000-0005-0000-0000-0000E4000000}"/>
    <cellStyle name="常规 43" xfId="185" xr:uid="{00000000-0005-0000-0000-0000E9000000}"/>
    <cellStyle name="常规 43 10" xfId="1955" xr:uid="{00000000-0005-0000-0000-0000D3070000}"/>
    <cellStyle name="常规 43 11" xfId="1956" xr:uid="{00000000-0005-0000-0000-0000D4070000}"/>
    <cellStyle name="常规 43 12" xfId="1957" xr:uid="{00000000-0005-0000-0000-0000D5070000}"/>
    <cellStyle name="常规 43 13" xfId="1958" xr:uid="{00000000-0005-0000-0000-0000D6070000}"/>
    <cellStyle name="常规 43 14" xfId="1134" xr:uid="{00000000-0005-0000-0000-00009E040000}"/>
    <cellStyle name="常规 43 15" xfId="1136" xr:uid="{00000000-0005-0000-0000-0000A0040000}"/>
    <cellStyle name="常规 43 16" xfId="1138" xr:uid="{00000000-0005-0000-0000-0000A2040000}"/>
    <cellStyle name="常规 43 17" xfId="1140" xr:uid="{00000000-0005-0000-0000-0000A4040000}"/>
    <cellStyle name="常规 43 2" xfId="582" xr:uid="{00000000-0005-0000-0000-000076020000}"/>
    <cellStyle name="常规 43 3" xfId="584" xr:uid="{00000000-0005-0000-0000-000078020000}"/>
    <cellStyle name="常规 43 4" xfId="1959" xr:uid="{00000000-0005-0000-0000-0000D7070000}"/>
    <cellStyle name="常规 43 5" xfId="1960" xr:uid="{00000000-0005-0000-0000-0000D8070000}"/>
    <cellStyle name="常规 43 6" xfId="1961" xr:uid="{00000000-0005-0000-0000-0000D9070000}"/>
    <cellStyle name="常规 43 7" xfId="1962" xr:uid="{00000000-0005-0000-0000-0000DA070000}"/>
    <cellStyle name="常规 43 8" xfId="1963" xr:uid="{00000000-0005-0000-0000-0000DB070000}"/>
    <cellStyle name="常规 43 9" xfId="1964" xr:uid="{00000000-0005-0000-0000-0000DC070000}"/>
    <cellStyle name="常规 44" xfId="3" xr:uid="{00000000-0005-0000-0000-000033000000}"/>
    <cellStyle name="常规 45" xfId="190" xr:uid="{00000000-0005-0000-0000-0000EE000000}"/>
    <cellStyle name="常规 46" xfId="1965" xr:uid="{00000000-0005-0000-0000-0000DD070000}"/>
    <cellStyle name="常规 47" xfId="1967" xr:uid="{00000000-0005-0000-0000-0000DF070000}"/>
    <cellStyle name="常规 48" xfId="1969" xr:uid="{00000000-0005-0000-0000-0000E1070000}"/>
    <cellStyle name="常规 49" xfId="1971" xr:uid="{00000000-0005-0000-0000-0000E3070000}"/>
    <cellStyle name="常规 49 2" xfId="1973" xr:uid="{00000000-0005-0000-0000-0000E5070000}"/>
    <cellStyle name="常规 49 3" xfId="1975" xr:uid="{00000000-0005-0000-0000-0000E7070000}"/>
    <cellStyle name="常规 5" xfId="1977" xr:uid="{00000000-0005-0000-0000-0000E9070000}"/>
    <cellStyle name="常规 5 10" xfId="1980" xr:uid="{00000000-0005-0000-0000-0000EC070000}"/>
    <cellStyle name="常规 5 11" xfId="1981" xr:uid="{00000000-0005-0000-0000-0000ED070000}"/>
    <cellStyle name="常规 5 12" xfId="1982" xr:uid="{00000000-0005-0000-0000-0000EE070000}"/>
    <cellStyle name="常规 5 13" xfId="1983" xr:uid="{00000000-0005-0000-0000-0000EF070000}"/>
    <cellStyle name="常规 5 14" xfId="1984" xr:uid="{00000000-0005-0000-0000-0000F0070000}"/>
    <cellStyle name="常规 5 15" xfId="1985" xr:uid="{00000000-0005-0000-0000-0000F1070000}"/>
    <cellStyle name="常规 5 16" xfId="1987" xr:uid="{00000000-0005-0000-0000-0000F3070000}"/>
    <cellStyle name="常规 5 17" xfId="1989" xr:uid="{00000000-0005-0000-0000-0000F5070000}"/>
    <cellStyle name="常规 5 18" xfId="1991" xr:uid="{00000000-0005-0000-0000-0000F7070000}"/>
    <cellStyle name="常规 5 19" xfId="1993" xr:uid="{00000000-0005-0000-0000-0000F9070000}"/>
    <cellStyle name="常规 5 2" xfId="1995" xr:uid="{00000000-0005-0000-0000-0000FB070000}"/>
    <cellStyle name="常规 5 2 2" xfId="918" xr:uid="{00000000-0005-0000-0000-0000C6030000}"/>
    <cellStyle name="常规 5 2 3" xfId="921" xr:uid="{00000000-0005-0000-0000-0000C9030000}"/>
    <cellStyle name="常规 5 2 4" xfId="1996" xr:uid="{00000000-0005-0000-0000-0000FC070000}"/>
    <cellStyle name="常规 5 2 5" xfId="1999" xr:uid="{00000000-0005-0000-0000-0000FF070000}"/>
    <cellStyle name="常规 5 2 6" xfId="2002" xr:uid="{00000000-0005-0000-0000-000002080000}"/>
    <cellStyle name="常规 5 2 7" xfId="2005" xr:uid="{00000000-0005-0000-0000-000005080000}"/>
    <cellStyle name="常规 5 20" xfId="1986" xr:uid="{00000000-0005-0000-0000-0000F2070000}"/>
    <cellStyle name="常规 5 21" xfId="1988" xr:uid="{00000000-0005-0000-0000-0000F4070000}"/>
    <cellStyle name="常规 5 22" xfId="1990" xr:uid="{00000000-0005-0000-0000-0000F6070000}"/>
    <cellStyle name="常规 5 23" xfId="1992" xr:uid="{00000000-0005-0000-0000-0000F8070000}"/>
    <cellStyle name="常规 5 24" xfId="1994" xr:uid="{00000000-0005-0000-0000-0000FA070000}"/>
    <cellStyle name="常规 5 25" xfId="2008" xr:uid="{00000000-0005-0000-0000-000008080000}"/>
    <cellStyle name="常规 5 26" xfId="2010" xr:uid="{00000000-0005-0000-0000-00000A080000}"/>
    <cellStyle name="常规 5 27" xfId="2012" xr:uid="{00000000-0005-0000-0000-00000C080000}"/>
    <cellStyle name="常规 5 28" xfId="2014" xr:uid="{00000000-0005-0000-0000-00000E080000}"/>
    <cellStyle name="常规 5 29" xfId="2016" xr:uid="{00000000-0005-0000-0000-000010080000}"/>
    <cellStyle name="常规 5 3" xfId="2018" xr:uid="{00000000-0005-0000-0000-000012080000}"/>
    <cellStyle name="常规 5 30" xfId="2009" xr:uid="{00000000-0005-0000-0000-000009080000}"/>
    <cellStyle name="常规 5 31" xfId="2011" xr:uid="{00000000-0005-0000-0000-00000B080000}"/>
    <cellStyle name="常规 5 32" xfId="2013" xr:uid="{00000000-0005-0000-0000-00000D080000}"/>
    <cellStyle name="常规 5 33" xfId="2015" xr:uid="{00000000-0005-0000-0000-00000F080000}"/>
    <cellStyle name="常规 5 34" xfId="2017" xr:uid="{00000000-0005-0000-0000-000011080000}"/>
    <cellStyle name="常规 5 35" xfId="2019" xr:uid="{00000000-0005-0000-0000-000013080000}"/>
    <cellStyle name="常规 5 36" xfId="2021" xr:uid="{00000000-0005-0000-0000-000015080000}"/>
    <cellStyle name="常规 5 37" xfId="1369" xr:uid="{00000000-0005-0000-0000-000089050000}"/>
    <cellStyle name="常规 5 38" xfId="1373" xr:uid="{00000000-0005-0000-0000-00008D050000}"/>
    <cellStyle name="常规 5 39" xfId="1377" xr:uid="{00000000-0005-0000-0000-000091050000}"/>
    <cellStyle name="常规 5 4" xfId="2023" xr:uid="{00000000-0005-0000-0000-000017080000}"/>
    <cellStyle name="常规 5 40" xfId="2020" xr:uid="{00000000-0005-0000-0000-000014080000}"/>
    <cellStyle name="常规 5 41" xfId="2022" xr:uid="{00000000-0005-0000-0000-000016080000}"/>
    <cellStyle name="常规 5 42" xfId="1370" xr:uid="{00000000-0005-0000-0000-00008A050000}"/>
    <cellStyle name="常规 5 43" xfId="1374" xr:uid="{00000000-0005-0000-0000-00008E050000}"/>
    <cellStyle name="常规 5 44" xfId="1378" xr:uid="{00000000-0005-0000-0000-000092050000}"/>
    <cellStyle name="常规 5 45" xfId="1381" xr:uid="{00000000-0005-0000-0000-000095050000}"/>
    <cellStyle name="常规 5 46" xfId="1385" xr:uid="{00000000-0005-0000-0000-000099050000}"/>
    <cellStyle name="常规 5 47" xfId="1389" xr:uid="{00000000-0005-0000-0000-00009D050000}"/>
    <cellStyle name="常规 5 48" xfId="1392" xr:uid="{00000000-0005-0000-0000-0000A0050000}"/>
    <cellStyle name="常规 5 49" xfId="1395" xr:uid="{00000000-0005-0000-0000-0000A3050000}"/>
    <cellStyle name="常规 5 5" xfId="2024" xr:uid="{00000000-0005-0000-0000-000018080000}"/>
    <cellStyle name="常规 5 50" xfId="1382" xr:uid="{00000000-0005-0000-0000-000096050000}"/>
    <cellStyle name="常规 5 51" xfId="1386" xr:uid="{00000000-0005-0000-0000-00009A050000}"/>
    <cellStyle name="常规 5 52" xfId="1390" xr:uid="{00000000-0005-0000-0000-00009E050000}"/>
    <cellStyle name="常规 5 53" xfId="1393" xr:uid="{00000000-0005-0000-0000-0000A1050000}"/>
    <cellStyle name="常规 5 54" xfId="1396" xr:uid="{00000000-0005-0000-0000-0000A4050000}"/>
    <cellStyle name="常规 5 55" xfId="2025" xr:uid="{00000000-0005-0000-0000-000019080000}"/>
    <cellStyle name="常规 5 56" xfId="2027" xr:uid="{00000000-0005-0000-0000-00001B080000}"/>
    <cellStyle name="常规 5 57" xfId="2029" xr:uid="{00000000-0005-0000-0000-00001D080000}"/>
    <cellStyle name="常规 5 58" xfId="2032" xr:uid="{00000000-0005-0000-0000-000020080000}"/>
    <cellStyle name="常规 5 59" xfId="2035" xr:uid="{00000000-0005-0000-0000-000023080000}"/>
    <cellStyle name="常规 5 6" xfId="2038" xr:uid="{00000000-0005-0000-0000-000026080000}"/>
    <cellStyle name="常规 5 60" xfId="2026" xr:uid="{00000000-0005-0000-0000-00001A080000}"/>
    <cellStyle name="常规 5 61" xfId="2028" xr:uid="{00000000-0005-0000-0000-00001C080000}"/>
    <cellStyle name="常规 5 62" xfId="2030" xr:uid="{00000000-0005-0000-0000-00001E080000}"/>
    <cellStyle name="常规 5 63" xfId="2033" xr:uid="{00000000-0005-0000-0000-000021080000}"/>
    <cellStyle name="常规 5 64" xfId="2036" xr:uid="{00000000-0005-0000-0000-000024080000}"/>
    <cellStyle name="常规 5 65" xfId="2039" xr:uid="{00000000-0005-0000-0000-000027080000}"/>
    <cellStyle name="常规 5 66" xfId="2041" xr:uid="{00000000-0005-0000-0000-000029080000}"/>
    <cellStyle name="常规 5 67" xfId="2043" xr:uid="{00000000-0005-0000-0000-00002B080000}"/>
    <cellStyle name="常规 5 68" xfId="2045" xr:uid="{00000000-0005-0000-0000-00002D080000}"/>
    <cellStyle name="常规 5 69" xfId="1485" xr:uid="{00000000-0005-0000-0000-0000FD050000}"/>
    <cellStyle name="常规 5 7" xfId="2047" xr:uid="{00000000-0005-0000-0000-00002F080000}"/>
    <cellStyle name="常规 5 70" xfId="2040" xr:uid="{00000000-0005-0000-0000-000028080000}"/>
    <cellStyle name="常规 5 71" xfId="2042" xr:uid="{00000000-0005-0000-0000-00002A080000}"/>
    <cellStyle name="常规 5 72" xfId="2044" xr:uid="{00000000-0005-0000-0000-00002C080000}"/>
    <cellStyle name="常规 5 73" xfId="2046" xr:uid="{00000000-0005-0000-0000-00002E080000}"/>
    <cellStyle name="常规 5 74" xfId="1486" xr:uid="{00000000-0005-0000-0000-0000FE050000}"/>
    <cellStyle name="常规 5 75" xfId="2048" xr:uid="{00000000-0005-0000-0000-000030080000}"/>
    <cellStyle name="常规 5 76" xfId="2050" xr:uid="{00000000-0005-0000-0000-000032080000}"/>
    <cellStyle name="常规 5 77" xfId="1430" xr:uid="{00000000-0005-0000-0000-0000C6050000}"/>
    <cellStyle name="常规 5 78" xfId="1433" xr:uid="{00000000-0005-0000-0000-0000C9050000}"/>
    <cellStyle name="常规 5 79" xfId="1436" xr:uid="{00000000-0005-0000-0000-0000CC050000}"/>
    <cellStyle name="常规 5 8" xfId="2052" xr:uid="{00000000-0005-0000-0000-000034080000}"/>
    <cellStyle name="常规 5 80" xfId="2049" xr:uid="{00000000-0005-0000-0000-000031080000}"/>
    <cellStyle name="常规 5 81" xfId="2051" xr:uid="{00000000-0005-0000-0000-000033080000}"/>
    <cellStyle name="常规 5 82" xfId="1431" xr:uid="{00000000-0005-0000-0000-0000C7050000}"/>
    <cellStyle name="常规 5 83" xfId="1434" xr:uid="{00000000-0005-0000-0000-0000CA050000}"/>
    <cellStyle name="常规 5 84" xfId="1437" xr:uid="{00000000-0005-0000-0000-0000CD050000}"/>
    <cellStyle name="常规 5 85" xfId="1439" xr:uid="{00000000-0005-0000-0000-0000CF050000}"/>
    <cellStyle name="常规 5 86" xfId="1442" xr:uid="{00000000-0005-0000-0000-0000D2050000}"/>
    <cellStyle name="常规 5 87" xfId="1401" xr:uid="{00000000-0005-0000-0000-0000A9050000}"/>
    <cellStyle name="常规 5 88" xfId="1407" xr:uid="{00000000-0005-0000-0000-0000AF050000}"/>
    <cellStyle name="常规 5 89" xfId="1413" xr:uid="{00000000-0005-0000-0000-0000B5050000}"/>
    <cellStyle name="常规 5 9" xfId="2053" xr:uid="{00000000-0005-0000-0000-000035080000}"/>
    <cellStyle name="常规 5 90" xfId="1440" xr:uid="{00000000-0005-0000-0000-0000D0050000}"/>
    <cellStyle name="常规 5 91" xfId="1443" xr:uid="{00000000-0005-0000-0000-0000D3050000}"/>
    <cellStyle name="常规 5 92" xfId="1402" xr:uid="{00000000-0005-0000-0000-0000AA050000}"/>
    <cellStyle name="常规 5 93" xfId="1408" xr:uid="{00000000-0005-0000-0000-0000B0050000}"/>
    <cellStyle name="常规 5 94" xfId="1414" xr:uid="{00000000-0005-0000-0000-0000B6050000}"/>
    <cellStyle name="常规 5 95" xfId="1419" xr:uid="{00000000-0005-0000-0000-0000BB050000}"/>
    <cellStyle name="常规 50" xfId="189" xr:uid="{00000000-0005-0000-0000-0000ED000000}"/>
    <cellStyle name="常规 51" xfId="1966" xr:uid="{00000000-0005-0000-0000-0000DE070000}"/>
    <cellStyle name="常规 52" xfId="1968" xr:uid="{00000000-0005-0000-0000-0000E0070000}"/>
    <cellStyle name="常规 53" xfId="1970" xr:uid="{00000000-0005-0000-0000-0000E2070000}"/>
    <cellStyle name="常规 53 2" xfId="2054" xr:uid="{00000000-0005-0000-0000-000036080000}"/>
    <cellStyle name="常规 53 3" xfId="2055" xr:uid="{00000000-0005-0000-0000-000037080000}"/>
    <cellStyle name="常规 54" xfId="1972" xr:uid="{00000000-0005-0000-0000-0000E4070000}"/>
    <cellStyle name="常规 54 2" xfId="1974" xr:uid="{00000000-0005-0000-0000-0000E6070000}"/>
    <cellStyle name="常规 54 3" xfId="1976" xr:uid="{00000000-0005-0000-0000-0000E8070000}"/>
    <cellStyle name="常规 55" xfId="2056" xr:uid="{00000000-0005-0000-0000-000038080000}"/>
    <cellStyle name="常规 56" xfId="2058" xr:uid="{00000000-0005-0000-0000-00003A080000}"/>
    <cellStyle name="常规 57" xfId="2060" xr:uid="{00000000-0005-0000-0000-00003C080000}"/>
    <cellStyle name="常规 58" xfId="2062" xr:uid="{00000000-0005-0000-0000-00003E080000}"/>
    <cellStyle name="常规 59" xfId="2064" xr:uid="{00000000-0005-0000-0000-000040080000}"/>
    <cellStyle name="常规 59 2" xfId="2066" xr:uid="{00000000-0005-0000-0000-000042080000}"/>
    <cellStyle name="常规 59 3" xfId="2067" xr:uid="{00000000-0005-0000-0000-000043080000}"/>
    <cellStyle name="常规 6" xfId="2068" xr:uid="{00000000-0005-0000-0000-000044080000}"/>
    <cellStyle name="常规 6 10" xfId="2071" xr:uid="{00000000-0005-0000-0000-000047080000}"/>
    <cellStyle name="常规 6 11" xfId="2072" xr:uid="{00000000-0005-0000-0000-000048080000}"/>
    <cellStyle name="常规 6 12" xfId="2073" xr:uid="{00000000-0005-0000-0000-000049080000}"/>
    <cellStyle name="常规 6 13" xfId="2074" xr:uid="{00000000-0005-0000-0000-00004A080000}"/>
    <cellStyle name="常规 6 14" xfId="2075" xr:uid="{00000000-0005-0000-0000-00004B080000}"/>
    <cellStyle name="常规 6 15" xfId="2076" xr:uid="{00000000-0005-0000-0000-00004C080000}"/>
    <cellStyle name="常规 6 16" xfId="2078" xr:uid="{00000000-0005-0000-0000-00004E080000}"/>
    <cellStyle name="常规 6 17" xfId="2080" xr:uid="{00000000-0005-0000-0000-000050080000}"/>
    <cellStyle name="常规 6 18" xfId="2082" xr:uid="{00000000-0005-0000-0000-000052080000}"/>
    <cellStyle name="常规 6 19" xfId="1559" xr:uid="{00000000-0005-0000-0000-000047060000}"/>
    <cellStyle name="常规 6 2" xfId="2084" xr:uid="{00000000-0005-0000-0000-000054080000}"/>
    <cellStyle name="常规 6 2 2" xfId="2085" xr:uid="{00000000-0005-0000-0000-000055080000}"/>
    <cellStyle name="常规 6 2 3" xfId="706" xr:uid="{00000000-0005-0000-0000-0000F2020000}"/>
    <cellStyle name="常规 6 2 4" xfId="708" xr:uid="{00000000-0005-0000-0000-0000F4020000}"/>
    <cellStyle name="常规 6 2 5" xfId="710" xr:uid="{00000000-0005-0000-0000-0000F6020000}"/>
    <cellStyle name="常规 6 2 6" xfId="712" xr:uid="{00000000-0005-0000-0000-0000F8020000}"/>
    <cellStyle name="常规 6 2 7" xfId="714" xr:uid="{00000000-0005-0000-0000-0000FA020000}"/>
    <cellStyle name="常规 6 20" xfId="2077" xr:uid="{00000000-0005-0000-0000-00004D080000}"/>
    <cellStyle name="常规 6 21" xfId="2079" xr:uid="{00000000-0005-0000-0000-00004F080000}"/>
    <cellStyle name="常规 6 22" xfId="2081" xr:uid="{00000000-0005-0000-0000-000051080000}"/>
    <cellStyle name="常规 6 23" xfId="2083" xr:uid="{00000000-0005-0000-0000-000053080000}"/>
    <cellStyle name="常规 6 24" xfId="1560" xr:uid="{00000000-0005-0000-0000-000048060000}"/>
    <cellStyle name="常规 6 25" xfId="2086" xr:uid="{00000000-0005-0000-0000-000056080000}"/>
    <cellStyle name="常规 6 26" xfId="2088" xr:uid="{00000000-0005-0000-0000-000058080000}"/>
    <cellStyle name="常规 6 27" xfId="2090" xr:uid="{00000000-0005-0000-0000-00005A080000}"/>
    <cellStyle name="常规 6 28" xfId="2092" xr:uid="{00000000-0005-0000-0000-00005C080000}"/>
    <cellStyle name="常规 6 29" xfId="2094" xr:uid="{00000000-0005-0000-0000-00005E080000}"/>
    <cellStyle name="常规 6 3" xfId="2096" xr:uid="{00000000-0005-0000-0000-000060080000}"/>
    <cellStyle name="常规 6 30" xfId="2087" xr:uid="{00000000-0005-0000-0000-000057080000}"/>
    <cellStyle name="常规 6 31" xfId="2089" xr:uid="{00000000-0005-0000-0000-000059080000}"/>
    <cellStyle name="常规 6 32" xfId="2091" xr:uid="{00000000-0005-0000-0000-00005B080000}"/>
    <cellStyle name="常规 6 33" xfId="2093" xr:uid="{00000000-0005-0000-0000-00005D080000}"/>
    <cellStyle name="常规 6 34" xfId="2095" xr:uid="{00000000-0005-0000-0000-00005F080000}"/>
    <cellStyle name="常规 6 35" xfId="2097" xr:uid="{00000000-0005-0000-0000-000061080000}"/>
    <cellStyle name="常规 6 36" xfId="2099" xr:uid="{00000000-0005-0000-0000-000063080000}"/>
    <cellStyle name="常规 6 37" xfId="1625" xr:uid="{00000000-0005-0000-0000-000089060000}"/>
    <cellStyle name="常规 6 38" xfId="1628" xr:uid="{00000000-0005-0000-0000-00008C060000}"/>
    <cellStyle name="常规 6 39" xfId="1631" xr:uid="{00000000-0005-0000-0000-00008F060000}"/>
    <cellStyle name="常规 6 4" xfId="2101" xr:uid="{00000000-0005-0000-0000-000065080000}"/>
    <cellStyle name="常规 6 40" xfId="2098" xr:uid="{00000000-0005-0000-0000-000062080000}"/>
    <cellStyle name="常规 6 41" xfId="2100" xr:uid="{00000000-0005-0000-0000-000064080000}"/>
    <cellStyle name="常规 6 42" xfId="1626" xr:uid="{00000000-0005-0000-0000-00008A060000}"/>
    <cellStyle name="常规 6 43" xfId="1629" xr:uid="{00000000-0005-0000-0000-00008D060000}"/>
    <cellStyle name="常规 6 44" xfId="1632" xr:uid="{00000000-0005-0000-0000-000090060000}"/>
    <cellStyle name="常规 6 45" xfId="1634" xr:uid="{00000000-0005-0000-0000-000092060000}"/>
    <cellStyle name="常规 6 46" xfId="1637" xr:uid="{00000000-0005-0000-0000-000095060000}"/>
    <cellStyle name="常规 6 47" xfId="1640" xr:uid="{00000000-0005-0000-0000-000098060000}"/>
    <cellStyle name="常规 6 48" xfId="2102" xr:uid="{00000000-0005-0000-0000-000066080000}"/>
    <cellStyle name="常规 6 49" xfId="2104" xr:uid="{00000000-0005-0000-0000-000068080000}"/>
    <cellStyle name="常规 6 5" xfId="26" xr:uid="{00000000-0005-0000-0000-00004A000000}"/>
    <cellStyle name="常规 6 50" xfId="1635" xr:uid="{00000000-0005-0000-0000-000093060000}"/>
    <cellStyle name="常规 6 51" xfId="1638" xr:uid="{00000000-0005-0000-0000-000096060000}"/>
    <cellStyle name="常规 6 52" xfId="1641" xr:uid="{00000000-0005-0000-0000-000099060000}"/>
    <cellStyle name="常规 6 53" xfId="2103" xr:uid="{00000000-0005-0000-0000-000067080000}"/>
    <cellStyle name="常规 6 54" xfId="2105" xr:uid="{00000000-0005-0000-0000-000069080000}"/>
    <cellStyle name="常规 6 55" xfId="2106" xr:uid="{00000000-0005-0000-0000-00006A080000}"/>
    <cellStyle name="常规 6 56" xfId="2108" xr:uid="{00000000-0005-0000-0000-00006C080000}"/>
    <cellStyle name="常规 6 57" xfId="2110" xr:uid="{00000000-0005-0000-0000-00006E080000}"/>
    <cellStyle name="常规 6 58" xfId="2113" xr:uid="{00000000-0005-0000-0000-000071080000}"/>
    <cellStyle name="常规 6 59" xfId="2117" xr:uid="{00000000-0005-0000-0000-000075080000}"/>
    <cellStyle name="常规 6 6" xfId="2121" xr:uid="{00000000-0005-0000-0000-000079080000}"/>
    <cellStyle name="常规 6 60" xfId="2107" xr:uid="{00000000-0005-0000-0000-00006B080000}"/>
    <cellStyle name="常规 6 61" xfId="2109" xr:uid="{00000000-0005-0000-0000-00006D080000}"/>
    <cellStyle name="常规 6 62" xfId="2111" xr:uid="{00000000-0005-0000-0000-00006F080000}"/>
    <cellStyle name="常规 6 63" xfId="2114" xr:uid="{00000000-0005-0000-0000-000072080000}"/>
    <cellStyle name="常规 6 64" xfId="2118" xr:uid="{00000000-0005-0000-0000-000076080000}"/>
    <cellStyle name="常规 6 65" xfId="2122" xr:uid="{00000000-0005-0000-0000-00007A080000}"/>
    <cellStyle name="常规 6 66" xfId="2125" xr:uid="{00000000-0005-0000-0000-00007D080000}"/>
    <cellStyle name="常规 6 67" xfId="2128" xr:uid="{00000000-0005-0000-0000-000080080000}"/>
    <cellStyle name="常规 6 68" xfId="2131" xr:uid="{00000000-0005-0000-0000-000083080000}"/>
    <cellStyle name="常规 6 69" xfId="2135" xr:uid="{00000000-0005-0000-0000-000087080000}"/>
    <cellStyle name="常规 6 7" xfId="1820" xr:uid="{00000000-0005-0000-0000-00004C070000}"/>
    <cellStyle name="常规 6 70" xfId="2123" xr:uid="{00000000-0005-0000-0000-00007B080000}"/>
    <cellStyle name="常规 6 71" xfId="2126" xr:uid="{00000000-0005-0000-0000-00007E080000}"/>
    <cellStyle name="常规 6 72" xfId="2129" xr:uid="{00000000-0005-0000-0000-000081080000}"/>
    <cellStyle name="常规 6 73" xfId="2132" xr:uid="{00000000-0005-0000-0000-000084080000}"/>
    <cellStyle name="常规 6 74" xfId="2136" xr:uid="{00000000-0005-0000-0000-000088080000}"/>
    <cellStyle name="常规 6 75" xfId="2140" xr:uid="{00000000-0005-0000-0000-00008C080000}"/>
    <cellStyle name="常规 6 76" xfId="2145" xr:uid="{00000000-0005-0000-0000-000091080000}"/>
    <cellStyle name="常规 6 77" xfId="2150" xr:uid="{00000000-0005-0000-0000-000096080000}"/>
    <cellStyle name="常规 6 78" xfId="2155" xr:uid="{00000000-0005-0000-0000-00009B080000}"/>
    <cellStyle name="常规 6 79" xfId="2160" xr:uid="{00000000-0005-0000-0000-0000A0080000}"/>
    <cellStyle name="常规 6 8" xfId="1822" xr:uid="{00000000-0005-0000-0000-00004E070000}"/>
    <cellStyle name="常规 6 80" xfId="2141" xr:uid="{00000000-0005-0000-0000-00008D080000}"/>
    <cellStyle name="常规 6 81" xfId="2146" xr:uid="{00000000-0005-0000-0000-000092080000}"/>
    <cellStyle name="常规 6 82" xfId="2151" xr:uid="{00000000-0005-0000-0000-000097080000}"/>
    <cellStyle name="常规 6 83" xfId="2156" xr:uid="{00000000-0005-0000-0000-00009C080000}"/>
    <cellStyle name="常规 6 84" xfId="2161" xr:uid="{00000000-0005-0000-0000-0000A1080000}"/>
    <cellStyle name="常规 6 85" xfId="2165" xr:uid="{00000000-0005-0000-0000-0000A5080000}"/>
    <cellStyle name="常规 6 86" xfId="2169" xr:uid="{00000000-0005-0000-0000-0000A9080000}"/>
    <cellStyle name="常规 6 87" xfId="1644" xr:uid="{00000000-0005-0000-0000-00009C060000}"/>
    <cellStyle name="常规 6 88" xfId="1649" xr:uid="{00000000-0005-0000-0000-0000A1060000}"/>
    <cellStyle name="常规 6 89" xfId="1652" xr:uid="{00000000-0005-0000-0000-0000A4060000}"/>
    <cellStyle name="常规 6 9" xfId="1824" xr:uid="{00000000-0005-0000-0000-000050070000}"/>
    <cellStyle name="常规 6 90" xfId="2166" xr:uid="{00000000-0005-0000-0000-0000A6080000}"/>
    <cellStyle name="常规 6 91" xfId="2170" xr:uid="{00000000-0005-0000-0000-0000AA080000}"/>
    <cellStyle name="常规 6 92" xfId="1645" xr:uid="{00000000-0005-0000-0000-00009D060000}"/>
    <cellStyle name="常规 6 93" xfId="1650" xr:uid="{00000000-0005-0000-0000-0000A2060000}"/>
    <cellStyle name="常规 6 94" xfId="1653" xr:uid="{00000000-0005-0000-0000-0000A5060000}"/>
    <cellStyle name="常规 6 95" xfId="1655" xr:uid="{00000000-0005-0000-0000-0000A7060000}"/>
    <cellStyle name="常规 6 96" xfId="1657" xr:uid="{00000000-0005-0000-0000-0000A9060000}"/>
    <cellStyle name="常规 60" xfId="2057" xr:uid="{00000000-0005-0000-0000-000039080000}"/>
    <cellStyle name="常规 61" xfId="2059" xr:uid="{00000000-0005-0000-0000-00003B080000}"/>
    <cellStyle name="常规 62" xfId="2061" xr:uid="{00000000-0005-0000-0000-00003D080000}"/>
    <cellStyle name="常规 63" xfId="2063" xr:uid="{00000000-0005-0000-0000-00003F080000}"/>
    <cellStyle name="常规 64" xfId="2065" xr:uid="{00000000-0005-0000-0000-000041080000}"/>
    <cellStyle name="常规 65" xfId="2173" xr:uid="{00000000-0005-0000-0000-0000AD080000}"/>
    <cellStyle name="常规 65 2" xfId="143" xr:uid="{00000000-0005-0000-0000-0000BF000000}"/>
    <cellStyle name="常规 65 3" xfId="145" xr:uid="{00000000-0005-0000-0000-0000C1000000}"/>
    <cellStyle name="常规 66" xfId="2175" xr:uid="{00000000-0005-0000-0000-0000AF080000}"/>
    <cellStyle name="常规 66 2" xfId="196" xr:uid="{00000000-0005-0000-0000-0000F4000000}"/>
    <cellStyle name="常规 66 3" xfId="199" xr:uid="{00000000-0005-0000-0000-0000F7000000}"/>
    <cellStyle name="常规 67" xfId="2177" xr:uid="{00000000-0005-0000-0000-0000B1080000}"/>
    <cellStyle name="常规 67 2" xfId="244" xr:uid="{00000000-0005-0000-0000-000024010000}"/>
    <cellStyle name="常规 67 3" xfId="248" xr:uid="{00000000-0005-0000-0000-000028010000}"/>
    <cellStyle name="常规 68" xfId="2179" xr:uid="{00000000-0005-0000-0000-0000B3080000}"/>
    <cellStyle name="常规 69" xfId="2181" xr:uid="{00000000-0005-0000-0000-0000B5080000}"/>
    <cellStyle name="常规 7" xfId="2183" xr:uid="{00000000-0005-0000-0000-0000B7080000}"/>
    <cellStyle name="常规 7 2" xfId="1862" xr:uid="{00000000-0005-0000-0000-000076070000}"/>
    <cellStyle name="常规 7 3" xfId="1865" xr:uid="{00000000-0005-0000-0000-000079070000}"/>
    <cellStyle name="常规 7 4" xfId="1868" xr:uid="{00000000-0005-0000-0000-00007C070000}"/>
    <cellStyle name="常规 7 5" xfId="1871" xr:uid="{00000000-0005-0000-0000-00007F070000}"/>
    <cellStyle name="常规 7 6" xfId="1874" xr:uid="{00000000-0005-0000-0000-000082070000}"/>
    <cellStyle name="常规 7 7" xfId="1878" xr:uid="{00000000-0005-0000-0000-000086070000}"/>
    <cellStyle name="常规 7 8" xfId="1881" xr:uid="{00000000-0005-0000-0000-000089070000}"/>
    <cellStyle name="常规 70" xfId="2174" xr:uid="{00000000-0005-0000-0000-0000AE080000}"/>
    <cellStyle name="常规 71" xfId="2176" xr:uid="{00000000-0005-0000-0000-0000B0080000}"/>
    <cellStyle name="常规 71 2" xfId="195" xr:uid="{00000000-0005-0000-0000-0000F3000000}"/>
    <cellStyle name="常规 71 3" xfId="198" xr:uid="{00000000-0005-0000-0000-0000F6000000}"/>
    <cellStyle name="常规 72" xfId="2178" xr:uid="{00000000-0005-0000-0000-0000B2080000}"/>
    <cellStyle name="常规 72 2" xfId="243" xr:uid="{00000000-0005-0000-0000-000023010000}"/>
    <cellStyle name="常规 72 3" xfId="247" xr:uid="{00000000-0005-0000-0000-000027010000}"/>
    <cellStyle name="常规 73" xfId="2180" xr:uid="{00000000-0005-0000-0000-0000B4080000}"/>
    <cellStyle name="常规 74" xfId="2182" xr:uid="{00000000-0005-0000-0000-0000B6080000}"/>
    <cellStyle name="常规 75" xfId="2187" xr:uid="{00000000-0005-0000-0000-0000BB080000}"/>
    <cellStyle name="常规 75 2" xfId="401" xr:uid="{00000000-0005-0000-0000-0000C1010000}"/>
    <cellStyle name="常规 75 3" xfId="406" xr:uid="{00000000-0005-0000-0000-0000C6010000}"/>
    <cellStyle name="常规 76" xfId="2189" xr:uid="{00000000-0005-0000-0000-0000BD080000}"/>
    <cellStyle name="常规 77" xfId="2191" xr:uid="{00000000-0005-0000-0000-0000BF080000}"/>
    <cellStyle name="常规 78" xfId="2193" xr:uid="{00000000-0005-0000-0000-0000C1080000}"/>
    <cellStyle name="常规 79" xfId="2195" xr:uid="{00000000-0005-0000-0000-0000C3080000}"/>
    <cellStyle name="常规 8" xfId="2197" xr:uid="{00000000-0005-0000-0000-0000C5080000}"/>
    <cellStyle name="常规 8 2" xfId="2202" xr:uid="{00000000-0005-0000-0000-0000CA080000}"/>
    <cellStyle name="常规 8 3" xfId="2204" xr:uid="{00000000-0005-0000-0000-0000CC080000}"/>
    <cellStyle name="常规 8 4" xfId="2206" xr:uid="{00000000-0005-0000-0000-0000CE080000}"/>
    <cellStyle name="常规 8 5" xfId="2208" xr:uid="{00000000-0005-0000-0000-0000D0080000}"/>
    <cellStyle name="常规 8 6" xfId="2209" xr:uid="{00000000-0005-0000-0000-0000D1080000}"/>
    <cellStyle name="常规 8 7" xfId="2210" xr:uid="{00000000-0005-0000-0000-0000D2080000}"/>
    <cellStyle name="常规 8 8" xfId="2211" xr:uid="{00000000-0005-0000-0000-0000D3080000}"/>
    <cellStyle name="常规 80" xfId="2188" xr:uid="{00000000-0005-0000-0000-0000BC080000}"/>
    <cellStyle name="常规 81" xfId="2190" xr:uid="{00000000-0005-0000-0000-0000BE080000}"/>
    <cellStyle name="常规 82" xfId="2192" xr:uid="{00000000-0005-0000-0000-0000C0080000}"/>
    <cellStyle name="常规 83" xfId="2194" xr:uid="{00000000-0005-0000-0000-0000C2080000}"/>
    <cellStyle name="常规 84" xfId="2196" xr:uid="{00000000-0005-0000-0000-0000C4080000}"/>
    <cellStyle name="常规 85" xfId="43" xr:uid="{00000000-0005-0000-0000-00005B000000}"/>
    <cellStyle name="常规 86" xfId="646" xr:uid="{00000000-0005-0000-0000-0000B6020000}"/>
    <cellStyle name="常规 87" xfId="649" xr:uid="{00000000-0005-0000-0000-0000B9020000}"/>
    <cellStyle name="常规 88" xfId="652" xr:uid="{00000000-0005-0000-0000-0000BC020000}"/>
    <cellStyle name="常规 89" xfId="655" xr:uid="{00000000-0005-0000-0000-0000BF020000}"/>
    <cellStyle name="常规 89 2" xfId="2212" xr:uid="{00000000-0005-0000-0000-0000D4080000}"/>
    <cellStyle name="常规 89 3" xfId="2213" xr:uid="{00000000-0005-0000-0000-0000D5080000}"/>
    <cellStyle name="常规 89 4" xfId="2214" xr:uid="{00000000-0005-0000-0000-0000D6080000}"/>
    <cellStyle name="常规 89 5" xfId="2215" xr:uid="{00000000-0005-0000-0000-0000D7080000}"/>
    <cellStyle name="常规 89 6" xfId="2216" xr:uid="{00000000-0005-0000-0000-0000D8080000}"/>
    <cellStyle name="常规 89 7" xfId="2217" xr:uid="{00000000-0005-0000-0000-0000D9080000}"/>
    <cellStyle name="常规 9" xfId="2218" xr:uid="{00000000-0005-0000-0000-0000DA080000}"/>
    <cellStyle name="常规 9 2" xfId="568" xr:uid="{00000000-0005-0000-0000-000068020000}"/>
    <cellStyle name="常规 9 3" xfId="586" xr:uid="{00000000-0005-0000-0000-00007A020000}"/>
    <cellStyle name="常规 9 4" xfId="588" xr:uid="{00000000-0005-0000-0000-00007C020000}"/>
    <cellStyle name="常规 9 5" xfId="590" xr:uid="{00000000-0005-0000-0000-00007E020000}"/>
    <cellStyle name="常规 9 6" xfId="593" xr:uid="{00000000-0005-0000-0000-000081020000}"/>
    <cellStyle name="常规 9 7" xfId="596" xr:uid="{00000000-0005-0000-0000-000084020000}"/>
    <cellStyle name="常规 9 8" xfId="599" xr:uid="{00000000-0005-0000-0000-000087020000}"/>
    <cellStyle name="常规 90" xfId="42" xr:uid="{00000000-0005-0000-0000-00005A000000}"/>
    <cellStyle name="常规 90 2" xfId="2223" xr:uid="{00000000-0005-0000-0000-0000DF080000}"/>
    <cellStyle name="常规 90 3" xfId="2225" xr:uid="{00000000-0005-0000-0000-0000E1080000}"/>
    <cellStyle name="常规 90 4" xfId="2227" xr:uid="{00000000-0005-0000-0000-0000E3080000}"/>
    <cellStyle name="常规 90 5" xfId="2229" xr:uid="{00000000-0005-0000-0000-0000E5080000}"/>
    <cellStyle name="常规 90 6" xfId="2231" xr:uid="{00000000-0005-0000-0000-0000E7080000}"/>
    <cellStyle name="常规 90 7" xfId="2233" xr:uid="{00000000-0005-0000-0000-0000E9080000}"/>
    <cellStyle name="常规 91" xfId="647" xr:uid="{00000000-0005-0000-0000-0000B7020000}"/>
    <cellStyle name="常规 92" xfId="650" xr:uid="{00000000-0005-0000-0000-0000BA020000}"/>
    <cellStyle name="常规 93" xfId="653" xr:uid="{00000000-0005-0000-0000-0000BD020000}"/>
    <cellStyle name="常规 94" xfId="656" xr:uid="{00000000-0005-0000-0000-0000C0020000}"/>
    <cellStyle name="常规 95" xfId="658" xr:uid="{00000000-0005-0000-0000-0000C2020000}"/>
    <cellStyle name="常规 96" xfId="660" xr:uid="{00000000-0005-0000-0000-0000C4020000}"/>
    <cellStyle name="常规 97" xfId="662" xr:uid="{00000000-0005-0000-0000-0000C6020000}"/>
    <cellStyle name="常规 98" xfId="664" xr:uid="{00000000-0005-0000-0000-0000C8020000}"/>
    <cellStyle name="常规 99" xfId="666" xr:uid="{00000000-0005-0000-0000-0000CA020000}"/>
    <cellStyle name="好 10" xfId="1426" xr:uid="{00000000-0005-0000-0000-0000C2050000}"/>
    <cellStyle name="好 11" xfId="1660" xr:uid="{00000000-0005-0000-0000-0000AC060000}"/>
    <cellStyle name="好 12" xfId="1816" xr:uid="{00000000-0005-0000-0000-000048070000}"/>
    <cellStyle name="好 13" xfId="1978" xr:uid="{00000000-0005-0000-0000-0000EA070000}"/>
    <cellStyle name="好 14" xfId="2069" xr:uid="{00000000-0005-0000-0000-000045080000}"/>
    <cellStyle name="好 15" xfId="2184" xr:uid="{00000000-0005-0000-0000-0000B8080000}"/>
    <cellStyle name="好 16" xfId="2198" xr:uid="{00000000-0005-0000-0000-0000C6080000}"/>
    <cellStyle name="好 17" xfId="2219" xr:uid="{00000000-0005-0000-0000-0000DB080000}"/>
    <cellStyle name="好 18" xfId="2235" xr:uid="{00000000-0005-0000-0000-0000EB080000}"/>
    <cellStyle name="好 19" xfId="2239" xr:uid="{00000000-0005-0000-0000-0000EF080000}"/>
    <cellStyle name="好 2" xfId="2243" xr:uid="{00000000-0005-0000-0000-0000F3080000}"/>
    <cellStyle name="好 20" xfId="2185" xr:uid="{00000000-0005-0000-0000-0000B9080000}"/>
    <cellStyle name="好 21" xfId="2199" xr:uid="{00000000-0005-0000-0000-0000C7080000}"/>
    <cellStyle name="好 22" xfId="2220" xr:uid="{00000000-0005-0000-0000-0000DC080000}"/>
    <cellStyle name="好 23" xfId="2236" xr:uid="{00000000-0005-0000-0000-0000EC080000}"/>
    <cellStyle name="好 24" xfId="2240" xr:uid="{00000000-0005-0000-0000-0000F0080000}"/>
    <cellStyle name="好 25" xfId="2244" xr:uid="{00000000-0005-0000-0000-0000F4080000}"/>
    <cellStyle name="好 26" xfId="2248" xr:uid="{00000000-0005-0000-0000-0000F8080000}"/>
    <cellStyle name="好 27" xfId="2252" xr:uid="{00000000-0005-0000-0000-0000FC080000}"/>
    <cellStyle name="好 28" xfId="2256" xr:uid="{00000000-0005-0000-0000-000000090000}"/>
    <cellStyle name="好 29" xfId="2260" xr:uid="{00000000-0005-0000-0000-000004090000}"/>
    <cellStyle name="好 3" xfId="2263" xr:uid="{00000000-0005-0000-0000-000007090000}"/>
    <cellStyle name="好 3 2" xfId="1044" xr:uid="{00000000-0005-0000-0000-000044040000}"/>
    <cellStyle name="好 3 3" xfId="469" xr:uid="{00000000-0005-0000-0000-000005020000}"/>
    <cellStyle name="好 3 4" xfId="474" xr:uid="{00000000-0005-0000-0000-00000A020000}"/>
    <cellStyle name="好 3 5" xfId="480" xr:uid="{00000000-0005-0000-0000-000010020000}"/>
    <cellStyle name="好 3 6" xfId="60" xr:uid="{00000000-0005-0000-0000-00006C000000}"/>
    <cellStyle name="好 3 7" xfId="486" xr:uid="{00000000-0005-0000-0000-000016020000}"/>
    <cellStyle name="好 30" xfId="2245" xr:uid="{00000000-0005-0000-0000-0000F5080000}"/>
    <cellStyle name="好 31" xfId="2249" xr:uid="{00000000-0005-0000-0000-0000F9080000}"/>
    <cellStyle name="好 32" xfId="2253" xr:uid="{00000000-0005-0000-0000-0000FD080000}"/>
    <cellStyle name="好 33" xfId="2257" xr:uid="{00000000-0005-0000-0000-000001090000}"/>
    <cellStyle name="好 4" xfId="2264" xr:uid="{00000000-0005-0000-0000-000008090000}"/>
    <cellStyle name="好 5" xfId="1100" xr:uid="{00000000-0005-0000-0000-00007C040000}"/>
    <cellStyle name="好 6" xfId="1102" xr:uid="{00000000-0005-0000-0000-00007E040000}"/>
    <cellStyle name="好 7" xfId="1104" xr:uid="{00000000-0005-0000-0000-000080040000}"/>
    <cellStyle name="好 8" xfId="1106" xr:uid="{00000000-0005-0000-0000-000082040000}"/>
    <cellStyle name="好 9" xfId="1108" xr:uid="{00000000-0005-0000-0000-000084040000}"/>
    <cellStyle name="好_Sheet3" xfId="2265" xr:uid="{00000000-0005-0000-0000-000009090000}"/>
    <cellStyle name="汇总 10" xfId="2115" xr:uid="{00000000-0005-0000-0000-000073080000}"/>
    <cellStyle name="汇总 11" xfId="2119" xr:uid="{00000000-0005-0000-0000-000077080000}"/>
    <cellStyle name="汇总 12" xfId="2124" xr:uid="{00000000-0005-0000-0000-00007C080000}"/>
    <cellStyle name="汇总 13" xfId="2127" xr:uid="{00000000-0005-0000-0000-00007F080000}"/>
    <cellStyle name="汇总 14" xfId="2130" xr:uid="{00000000-0005-0000-0000-000082080000}"/>
    <cellStyle name="汇总 15" xfId="2133" xr:uid="{00000000-0005-0000-0000-000085080000}"/>
    <cellStyle name="汇总 16" xfId="2137" xr:uid="{00000000-0005-0000-0000-000089080000}"/>
    <cellStyle name="汇总 17" xfId="2142" xr:uid="{00000000-0005-0000-0000-00008E080000}"/>
    <cellStyle name="汇总 18" xfId="2147" xr:uid="{00000000-0005-0000-0000-000093080000}"/>
    <cellStyle name="汇总 19" xfId="2152" xr:uid="{00000000-0005-0000-0000-000098080000}"/>
    <cellStyle name="汇总 2" xfId="2267" xr:uid="{00000000-0005-0000-0000-00000B090000}"/>
    <cellStyle name="汇总 2 2" xfId="2268" xr:uid="{00000000-0005-0000-0000-00000C090000}"/>
    <cellStyle name="汇总 2 3" xfId="2270" xr:uid="{00000000-0005-0000-0000-00000E090000}"/>
    <cellStyle name="汇总 2 4" xfId="2271" xr:uid="{00000000-0005-0000-0000-00000F090000}"/>
    <cellStyle name="汇总 2 5" xfId="2272" xr:uid="{00000000-0005-0000-0000-000010090000}"/>
    <cellStyle name="汇总 2 6" xfId="2273" xr:uid="{00000000-0005-0000-0000-000011090000}"/>
    <cellStyle name="汇总 2 7" xfId="2274" xr:uid="{00000000-0005-0000-0000-000012090000}"/>
    <cellStyle name="汇总 20" xfId="2134" xr:uid="{00000000-0005-0000-0000-000086080000}"/>
    <cellStyle name="汇总 21" xfId="2138" xr:uid="{00000000-0005-0000-0000-00008A080000}"/>
    <cellStyle name="汇总 22" xfId="2143" xr:uid="{00000000-0005-0000-0000-00008F080000}"/>
    <cellStyle name="汇总 23" xfId="2148" xr:uid="{00000000-0005-0000-0000-000094080000}"/>
    <cellStyle name="汇总 24" xfId="2153" xr:uid="{00000000-0005-0000-0000-000099080000}"/>
    <cellStyle name="汇总 25" xfId="2157" xr:uid="{00000000-0005-0000-0000-00009D080000}"/>
    <cellStyle name="汇总 26" xfId="2162" xr:uid="{00000000-0005-0000-0000-0000A2080000}"/>
    <cellStyle name="汇总 27" xfId="2167" xr:uid="{00000000-0005-0000-0000-0000A7080000}"/>
    <cellStyle name="汇总 28" xfId="2171" xr:uid="{00000000-0005-0000-0000-0000AB080000}"/>
    <cellStyle name="汇总 29" xfId="1646" xr:uid="{00000000-0005-0000-0000-00009E060000}"/>
    <cellStyle name="汇总 3" xfId="2275" xr:uid="{00000000-0005-0000-0000-000013090000}"/>
    <cellStyle name="汇总 3 2" xfId="2276" xr:uid="{00000000-0005-0000-0000-000014090000}"/>
    <cellStyle name="汇总 3 3" xfId="2278" xr:uid="{00000000-0005-0000-0000-000016090000}"/>
    <cellStyle name="汇总 3 4" xfId="2279" xr:uid="{00000000-0005-0000-0000-000017090000}"/>
    <cellStyle name="汇总 3 5" xfId="2280" xr:uid="{00000000-0005-0000-0000-000018090000}"/>
    <cellStyle name="汇总 3 6" xfId="2281" xr:uid="{00000000-0005-0000-0000-000019090000}"/>
    <cellStyle name="汇总 3 7" xfId="2282" xr:uid="{00000000-0005-0000-0000-00001A090000}"/>
    <cellStyle name="汇总 30" xfId="2158" xr:uid="{00000000-0005-0000-0000-00009E080000}"/>
    <cellStyle name="汇总 31" xfId="2163" xr:uid="{00000000-0005-0000-0000-0000A3080000}"/>
    <cellStyle name="汇总 32" xfId="2168" xr:uid="{00000000-0005-0000-0000-0000A8080000}"/>
    <cellStyle name="汇总 33" xfId="2172" xr:uid="{00000000-0005-0000-0000-0000AC080000}"/>
    <cellStyle name="汇总 4" xfId="2283" xr:uid="{00000000-0005-0000-0000-00001B090000}"/>
    <cellStyle name="汇总 5" xfId="2284" xr:uid="{00000000-0005-0000-0000-00001C090000}"/>
    <cellStyle name="汇总 6" xfId="2285" xr:uid="{00000000-0005-0000-0000-00001D090000}"/>
    <cellStyle name="汇总 7" xfId="2286" xr:uid="{00000000-0005-0000-0000-00001E090000}"/>
    <cellStyle name="汇总 8" xfId="2287" xr:uid="{00000000-0005-0000-0000-00001F090000}"/>
    <cellStyle name="汇总 9" xfId="2288" xr:uid="{00000000-0005-0000-0000-000020090000}"/>
    <cellStyle name="货币 2 2" xfId="2289" xr:uid="{00000000-0005-0000-0000-000021090000}"/>
    <cellStyle name="货币 2 3" xfId="2290" xr:uid="{00000000-0005-0000-0000-000022090000}"/>
    <cellStyle name="计算 10" xfId="910" xr:uid="{00000000-0005-0000-0000-0000BE030000}"/>
    <cellStyle name="计算 11" xfId="912" xr:uid="{00000000-0005-0000-0000-0000C0030000}"/>
    <cellStyle name="计算 12" xfId="914" xr:uid="{00000000-0005-0000-0000-0000C2030000}"/>
    <cellStyle name="计算 13" xfId="916" xr:uid="{00000000-0005-0000-0000-0000C4030000}"/>
    <cellStyle name="计算 14" xfId="919" xr:uid="{00000000-0005-0000-0000-0000C7030000}"/>
    <cellStyle name="计算 15" xfId="922" xr:uid="{00000000-0005-0000-0000-0000CA030000}"/>
    <cellStyle name="计算 16" xfId="1997" xr:uid="{00000000-0005-0000-0000-0000FD070000}"/>
    <cellStyle name="计算 17" xfId="2000" xr:uid="{00000000-0005-0000-0000-000000080000}"/>
    <cellStyle name="计算 18" xfId="2003" xr:uid="{00000000-0005-0000-0000-000003080000}"/>
    <cellStyle name="计算 19" xfId="2006" xr:uid="{00000000-0005-0000-0000-000006080000}"/>
    <cellStyle name="计算 2" xfId="2291" xr:uid="{00000000-0005-0000-0000-000023090000}"/>
    <cellStyle name="计算 2 2" xfId="2292" xr:uid="{00000000-0005-0000-0000-000024090000}"/>
    <cellStyle name="计算 2 3" xfId="2293" xr:uid="{00000000-0005-0000-0000-000025090000}"/>
    <cellStyle name="计算 2 4" xfId="2294" xr:uid="{00000000-0005-0000-0000-000026090000}"/>
    <cellStyle name="计算 2 5" xfId="2295" xr:uid="{00000000-0005-0000-0000-000027090000}"/>
    <cellStyle name="计算 2 6" xfId="2296" xr:uid="{00000000-0005-0000-0000-000028090000}"/>
    <cellStyle name="计算 2 7" xfId="2297" xr:uid="{00000000-0005-0000-0000-000029090000}"/>
    <cellStyle name="计算 20" xfId="923" xr:uid="{00000000-0005-0000-0000-0000CB030000}"/>
    <cellStyle name="计算 21" xfId="1998" xr:uid="{00000000-0005-0000-0000-0000FE070000}"/>
    <cellStyle name="计算 22" xfId="2001" xr:uid="{00000000-0005-0000-0000-000001080000}"/>
    <cellStyle name="计算 23" xfId="2004" xr:uid="{00000000-0005-0000-0000-000004080000}"/>
    <cellStyle name="计算 24" xfId="2007" xr:uid="{00000000-0005-0000-0000-000007080000}"/>
    <cellStyle name="计算 25" xfId="2298" xr:uid="{00000000-0005-0000-0000-00002A090000}"/>
    <cellStyle name="计算 26" xfId="2300" xr:uid="{00000000-0005-0000-0000-00002C090000}"/>
    <cellStyle name="计算 27" xfId="2302" xr:uid="{00000000-0005-0000-0000-00002E090000}"/>
    <cellStyle name="计算 28" xfId="2304" xr:uid="{00000000-0005-0000-0000-000030090000}"/>
    <cellStyle name="计算 29" xfId="2306" xr:uid="{00000000-0005-0000-0000-000032090000}"/>
    <cellStyle name="计算 3" xfId="75" xr:uid="{00000000-0005-0000-0000-00007B000000}"/>
    <cellStyle name="计算 3 2" xfId="51" xr:uid="{00000000-0005-0000-0000-000063000000}"/>
    <cellStyle name="计算 3 3" xfId="436" xr:uid="{00000000-0005-0000-0000-0000E4010000}"/>
    <cellStyle name="计算 3 4" xfId="322" xr:uid="{00000000-0005-0000-0000-000072010000}"/>
    <cellStyle name="计算 3 5" xfId="329" xr:uid="{00000000-0005-0000-0000-000079010000}"/>
    <cellStyle name="计算 3 6" xfId="335" xr:uid="{00000000-0005-0000-0000-00007F010000}"/>
    <cellStyle name="计算 3 7" xfId="341" xr:uid="{00000000-0005-0000-0000-000085010000}"/>
    <cellStyle name="计算 30" xfId="2299" xr:uid="{00000000-0005-0000-0000-00002B090000}"/>
    <cellStyle name="计算 31" xfId="2301" xr:uid="{00000000-0005-0000-0000-00002D090000}"/>
    <cellStyle name="计算 32" xfId="2303" xr:uid="{00000000-0005-0000-0000-00002F090000}"/>
    <cellStyle name="计算 33" xfId="2305" xr:uid="{00000000-0005-0000-0000-000031090000}"/>
    <cellStyle name="计算 4" xfId="78" xr:uid="{00000000-0005-0000-0000-00007E000000}"/>
    <cellStyle name="计算 5" xfId="84" xr:uid="{00000000-0005-0000-0000-000084000000}"/>
    <cellStyle name="计算 6" xfId="214" xr:uid="{00000000-0005-0000-0000-000006010000}"/>
    <cellStyle name="计算 7" xfId="220" xr:uid="{00000000-0005-0000-0000-00000C010000}"/>
    <cellStyle name="计算 8" xfId="227" xr:uid="{00000000-0005-0000-0000-000013010000}"/>
    <cellStyle name="计算 9" xfId="2307" xr:uid="{00000000-0005-0000-0000-000033090000}"/>
    <cellStyle name="检查单元格 10" xfId="1705" xr:uid="{00000000-0005-0000-0000-0000D9060000}"/>
    <cellStyle name="检查单元格 11" xfId="2308" xr:uid="{00000000-0005-0000-0000-000034090000}"/>
    <cellStyle name="检查单元格 12" xfId="2309" xr:uid="{00000000-0005-0000-0000-000035090000}"/>
    <cellStyle name="检查单元格 13" xfId="2310" xr:uid="{00000000-0005-0000-0000-000036090000}"/>
    <cellStyle name="检查单元格 14" xfId="2311" xr:uid="{00000000-0005-0000-0000-000037090000}"/>
    <cellStyle name="检查单元格 15" xfId="2312" xr:uid="{00000000-0005-0000-0000-000038090000}"/>
    <cellStyle name="检查单元格 16" xfId="2314" xr:uid="{00000000-0005-0000-0000-00003A090000}"/>
    <cellStyle name="检查单元格 17" xfId="2316" xr:uid="{00000000-0005-0000-0000-00003C090000}"/>
    <cellStyle name="检查单元格 18" xfId="2318" xr:uid="{00000000-0005-0000-0000-00003E090000}"/>
    <cellStyle name="检查单元格 19" xfId="2320" xr:uid="{00000000-0005-0000-0000-000040090000}"/>
    <cellStyle name="检查单元格 2" xfId="2322" xr:uid="{00000000-0005-0000-0000-000042090000}"/>
    <cellStyle name="检查单元格 20" xfId="2313" xr:uid="{00000000-0005-0000-0000-000039090000}"/>
    <cellStyle name="检查单元格 21" xfId="2315" xr:uid="{00000000-0005-0000-0000-00003B090000}"/>
    <cellStyle name="检查单元格 22" xfId="2317" xr:uid="{00000000-0005-0000-0000-00003D090000}"/>
    <cellStyle name="检查单元格 23" xfId="2319" xr:uid="{00000000-0005-0000-0000-00003F090000}"/>
    <cellStyle name="检查单元格 24" xfId="2321" xr:uid="{00000000-0005-0000-0000-000041090000}"/>
    <cellStyle name="检查单元格 25" xfId="2323" xr:uid="{00000000-0005-0000-0000-000043090000}"/>
    <cellStyle name="检查单元格 26" xfId="2325" xr:uid="{00000000-0005-0000-0000-000045090000}"/>
    <cellStyle name="检查单元格 27" xfId="2327" xr:uid="{00000000-0005-0000-0000-000047090000}"/>
    <cellStyle name="检查单元格 28" xfId="2329" xr:uid="{00000000-0005-0000-0000-000049090000}"/>
    <cellStyle name="检查单元格 29" xfId="2331" xr:uid="{00000000-0005-0000-0000-00004B090000}"/>
    <cellStyle name="检查单元格 3" xfId="2332" xr:uid="{00000000-0005-0000-0000-00004C090000}"/>
    <cellStyle name="检查单元格 3 2" xfId="2333" xr:uid="{00000000-0005-0000-0000-00004D090000}"/>
    <cellStyle name="检查单元格 3 3" xfId="2334" xr:uid="{00000000-0005-0000-0000-00004E090000}"/>
    <cellStyle name="检查单元格 3 4" xfId="2335" xr:uid="{00000000-0005-0000-0000-00004F090000}"/>
    <cellStyle name="检查单元格 3 5" xfId="2336" xr:uid="{00000000-0005-0000-0000-000050090000}"/>
    <cellStyle name="检查单元格 3 6" xfId="2337" xr:uid="{00000000-0005-0000-0000-000051090000}"/>
    <cellStyle name="检查单元格 3 7" xfId="2338" xr:uid="{00000000-0005-0000-0000-000052090000}"/>
    <cellStyle name="检查单元格 30" xfId="2324" xr:uid="{00000000-0005-0000-0000-000044090000}"/>
    <cellStyle name="检查单元格 31" xfId="2326" xr:uid="{00000000-0005-0000-0000-000046090000}"/>
    <cellStyle name="检查单元格 32" xfId="2328" xr:uid="{00000000-0005-0000-0000-000048090000}"/>
    <cellStyle name="检查单元格 33" xfId="2330" xr:uid="{00000000-0005-0000-0000-00004A090000}"/>
    <cellStyle name="检查单元格 4" xfId="2339" xr:uid="{00000000-0005-0000-0000-000053090000}"/>
    <cellStyle name="检查单元格 5" xfId="2340" xr:uid="{00000000-0005-0000-0000-000054090000}"/>
    <cellStyle name="检查单元格 6" xfId="2341" xr:uid="{00000000-0005-0000-0000-000055090000}"/>
    <cellStyle name="检查单元格 7" xfId="2342" xr:uid="{00000000-0005-0000-0000-000056090000}"/>
    <cellStyle name="检查单元格 8" xfId="2343" xr:uid="{00000000-0005-0000-0000-000057090000}"/>
    <cellStyle name="检查单元格 9" xfId="2344" xr:uid="{00000000-0005-0000-0000-000058090000}"/>
    <cellStyle name="解释性文本 10" xfId="2345" xr:uid="{00000000-0005-0000-0000-000059090000}"/>
    <cellStyle name="解释性文本 11" xfId="2346" xr:uid="{00000000-0005-0000-0000-00005A090000}"/>
    <cellStyle name="解释性文本 12" xfId="2347" xr:uid="{00000000-0005-0000-0000-00005B090000}"/>
    <cellStyle name="解释性文本 13" xfId="2348" xr:uid="{00000000-0005-0000-0000-00005C090000}"/>
    <cellStyle name="解释性文本 14" xfId="2349" xr:uid="{00000000-0005-0000-0000-00005D090000}"/>
    <cellStyle name="解释性文本 15" xfId="2350" xr:uid="{00000000-0005-0000-0000-00005E090000}"/>
    <cellStyle name="解释性文本 16" xfId="2352" xr:uid="{00000000-0005-0000-0000-000060090000}"/>
    <cellStyle name="解释性文本 17" xfId="2354" xr:uid="{00000000-0005-0000-0000-000062090000}"/>
    <cellStyle name="解释性文本 18" xfId="2356" xr:uid="{00000000-0005-0000-0000-000064090000}"/>
    <cellStyle name="解释性文本 19" xfId="2358" xr:uid="{00000000-0005-0000-0000-000066090000}"/>
    <cellStyle name="解释性文本 2" xfId="2360" xr:uid="{00000000-0005-0000-0000-000068090000}"/>
    <cellStyle name="解释性文本 20" xfId="2351" xr:uid="{00000000-0005-0000-0000-00005F090000}"/>
    <cellStyle name="解释性文本 21" xfId="2353" xr:uid="{00000000-0005-0000-0000-000061090000}"/>
    <cellStyle name="解释性文本 22" xfId="2355" xr:uid="{00000000-0005-0000-0000-000063090000}"/>
    <cellStyle name="解释性文本 23" xfId="2357" xr:uid="{00000000-0005-0000-0000-000065090000}"/>
    <cellStyle name="解释性文本 24" xfId="2359" xr:uid="{00000000-0005-0000-0000-000067090000}"/>
    <cellStyle name="解释性文本 25" xfId="2361" xr:uid="{00000000-0005-0000-0000-000069090000}"/>
    <cellStyle name="解释性文本 26" xfId="2363" xr:uid="{00000000-0005-0000-0000-00006B090000}"/>
    <cellStyle name="解释性文本 27" xfId="2365" xr:uid="{00000000-0005-0000-0000-00006D090000}"/>
    <cellStyle name="解释性文本 28" xfId="2367" xr:uid="{00000000-0005-0000-0000-00006F090000}"/>
    <cellStyle name="解释性文本 29" xfId="2369" xr:uid="{00000000-0005-0000-0000-000071090000}"/>
    <cellStyle name="解释性文本 3" xfId="2370" xr:uid="{00000000-0005-0000-0000-000072090000}"/>
    <cellStyle name="解释性文本 3 2" xfId="2371" xr:uid="{00000000-0005-0000-0000-000073090000}"/>
    <cellStyle name="解释性文本 3 3" xfId="2372" xr:uid="{00000000-0005-0000-0000-000074090000}"/>
    <cellStyle name="解释性文本 3 4" xfId="2373" xr:uid="{00000000-0005-0000-0000-000075090000}"/>
    <cellStyle name="解释性文本 3 5" xfId="2374" xr:uid="{00000000-0005-0000-0000-000076090000}"/>
    <cellStyle name="解释性文本 3 6" xfId="2375" xr:uid="{00000000-0005-0000-0000-000077090000}"/>
    <cellStyle name="解释性文本 3 7" xfId="2376" xr:uid="{00000000-0005-0000-0000-000078090000}"/>
    <cellStyle name="解释性文本 30" xfId="2362" xr:uid="{00000000-0005-0000-0000-00006A090000}"/>
    <cellStyle name="解释性文本 31" xfId="2364" xr:uid="{00000000-0005-0000-0000-00006C090000}"/>
    <cellStyle name="解释性文本 32" xfId="2366" xr:uid="{00000000-0005-0000-0000-00006E090000}"/>
    <cellStyle name="解释性文本 33" xfId="2368" xr:uid="{00000000-0005-0000-0000-000070090000}"/>
    <cellStyle name="解释性文本 4" xfId="2377" xr:uid="{00000000-0005-0000-0000-000079090000}"/>
    <cellStyle name="解释性文本 5" xfId="1215" xr:uid="{00000000-0005-0000-0000-0000EF040000}"/>
    <cellStyle name="解释性文本 6" xfId="1232" xr:uid="{00000000-0005-0000-0000-000000050000}"/>
    <cellStyle name="解释性文本 7" xfId="1240" xr:uid="{00000000-0005-0000-0000-000008050000}"/>
    <cellStyle name="解释性文本 8" xfId="1242" xr:uid="{00000000-0005-0000-0000-00000A050000}"/>
    <cellStyle name="解释性文本 9" xfId="1244" xr:uid="{00000000-0005-0000-0000-00000C050000}"/>
    <cellStyle name="警告文本 10" xfId="431" xr:uid="{00000000-0005-0000-0000-0000DF010000}"/>
    <cellStyle name="警告文本 11" xfId="434" xr:uid="{00000000-0005-0000-0000-0000E2010000}"/>
    <cellStyle name="警告文本 12" xfId="686" xr:uid="{00000000-0005-0000-0000-0000DE020000}"/>
    <cellStyle name="警告文本 13" xfId="688" xr:uid="{00000000-0005-0000-0000-0000E0020000}"/>
    <cellStyle name="警告文本 14" xfId="2378" xr:uid="{00000000-0005-0000-0000-00007A090000}"/>
    <cellStyle name="警告文本 15" xfId="2379" xr:uid="{00000000-0005-0000-0000-00007B090000}"/>
    <cellStyle name="警告文本 16" xfId="2381" xr:uid="{00000000-0005-0000-0000-00007D090000}"/>
    <cellStyle name="警告文本 17" xfId="2383" xr:uid="{00000000-0005-0000-0000-00007F090000}"/>
    <cellStyle name="警告文本 18" xfId="2385" xr:uid="{00000000-0005-0000-0000-000081090000}"/>
    <cellStyle name="警告文本 19" xfId="2387" xr:uid="{00000000-0005-0000-0000-000083090000}"/>
    <cellStyle name="警告文本 2" xfId="2389" xr:uid="{00000000-0005-0000-0000-000085090000}"/>
    <cellStyle name="警告文本 20" xfId="2380" xr:uid="{00000000-0005-0000-0000-00007C090000}"/>
    <cellStyle name="警告文本 21" xfId="2382" xr:uid="{00000000-0005-0000-0000-00007E090000}"/>
    <cellStyle name="警告文本 22" xfId="2384" xr:uid="{00000000-0005-0000-0000-000080090000}"/>
    <cellStyle name="警告文本 23" xfId="2386" xr:uid="{00000000-0005-0000-0000-000082090000}"/>
    <cellStyle name="警告文本 24" xfId="2388" xr:uid="{00000000-0005-0000-0000-000084090000}"/>
    <cellStyle name="警告文本 25" xfId="2390" xr:uid="{00000000-0005-0000-0000-000086090000}"/>
    <cellStyle name="警告文本 26" xfId="2392" xr:uid="{00000000-0005-0000-0000-000088090000}"/>
    <cellStyle name="警告文本 27" xfId="2394" xr:uid="{00000000-0005-0000-0000-00008A090000}"/>
    <cellStyle name="警告文本 28" xfId="2396" xr:uid="{00000000-0005-0000-0000-00008C090000}"/>
    <cellStyle name="警告文本 29" xfId="2398" xr:uid="{00000000-0005-0000-0000-00008E090000}"/>
    <cellStyle name="警告文本 3" xfId="2399" xr:uid="{00000000-0005-0000-0000-00008F090000}"/>
    <cellStyle name="警告文本 3 2" xfId="2400" xr:uid="{00000000-0005-0000-0000-000090090000}"/>
    <cellStyle name="警告文本 3 3" xfId="2401" xr:uid="{00000000-0005-0000-0000-000091090000}"/>
    <cellStyle name="警告文本 3 4" xfId="2402" xr:uid="{00000000-0005-0000-0000-000092090000}"/>
    <cellStyle name="警告文本 3 5" xfId="673" xr:uid="{00000000-0005-0000-0000-0000D1020000}"/>
    <cellStyle name="警告文本 3 6" xfId="675" xr:uid="{00000000-0005-0000-0000-0000D3020000}"/>
    <cellStyle name="警告文本 3 7" xfId="677" xr:uid="{00000000-0005-0000-0000-0000D5020000}"/>
    <cellStyle name="警告文本 30" xfId="2391" xr:uid="{00000000-0005-0000-0000-000087090000}"/>
    <cellStyle name="警告文本 31" xfId="2393" xr:uid="{00000000-0005-0000-0000-000089090000}"/>
    <cellStyle name="警告文本 32" xfId="2395" xr:uid="{00000000-0005-0000-0000-00008B090000}"/>
    <cellStyle name="警告文本 33" xfId="2397" xr:uid="{00000000-0005-0000-0000-00008D090000}"/>
    <cellStyle name="警告文本 4" xfId="2403" xr:uid="{00000000-0005-0000-0000-000093090000}"/>
    <cellStyle name="警告文本 5" xfId="2404" xr:uid="{00000000-0005-0000-0000-000094090000}"/>
    <cellStyle name="警告文本 6" xfId="2405" xr:uid="{00000000-0005-0000-0000-000095090000}"/>
    <cellStyle name="警告文本 7" xfId="2406" xr:uid="{00000000-0005-0000-0000-000096090000}"/>
    <cellStyle name="警告文本 8" xfId="2407" xr:uid="{00000000-0005-0000-0000-000097090000}"/>
    <cellStyle name="警告文本 9" xfId="2408" xr:uid="{00000000-0005-0000-0000-000098090000}"/>
    <cellStyle name="链接单元格 10" xfId="2409" xr:uid="{00000000-0005-0000-0000-000099090000}"/>
    <cellStyle name="链接单元格 11" xfId="2410" xr:uid="{00000000-0005-0000-0000-00009A090000}"/>
    <cellStyle name="链接单元格 12" xfId="2411" xr:uid="{00000000-0005-0000-0000-00009B090000}"/>
    <cellStyle name="链接单元格 13" xfId="2412" xr:uid="{00000000-0005-0000-0000-00009C090000}"/>
    <cellStyle name="链接单元格 14" xfId="2413" xr:uid="{00000000-0005-0000-0000-00009D090000}"/>
    <cellStyle name="链接单元格 15" xfId="2414" xr:uid="{00000000-0005-0000-0000-00009E090000}"/>
    <cellStyle name="链接单元格 16" xfId="2416" xr:uid="{00000000-0005-0000-0000-0000A0090000}"/>
    <cellStyle name="链接单元格 17" xfId="2418" xr:uid="{00000000-0005-0000-0000-0000A2090000}"/>
    <cellStyle name="链接单元格 18" xfId="106" xr:uid="{00000000-0005-0000-0000-00009A000000}"/>
    <cellStyle name="链接单元格 19" xfId="113" xr:uid="{00000000-0005-0000-0000-0000A1000000}"/>
    <cellStyle name="链接单元格 2" xfId="2420" xr:uid="{00000000-0005-0000-0000-0000A4090000}"/>
    <cellStyle name="链接单元格 2 2" xfId="2421" xr:uid="{00000000-0005-0000-0000-0000A5090000}"/>
    <cellStyle name="链接单元格 2 3" xfId="2422" xr:uid="{00000000-0005-0000-0000-0000A6090000}"/>
    <cellStyle name="链接单元格 2 4" xfId="2423" xr:uid="{00000000-0005-0000-0000-0000A7090000}"/>
    <cellStyle name="链接单元格 2 5" xfId="2424" xr:uid="{00000000-0005-0000-0000-0000A8090000}"/>
    <cellStyle name="链接单元格 2 6" xfId="2425" xr:uid="{00000000-0005-0000-0000-0000A9090000}"/>
    <cellStyle name="链接单元格 2 7" xfId="2426" xr:uid="{00000000-0005-0000-0000-0000AA090000}"/>
    <cellStyle name="链接单元格 20" xfId="2415" xr:uid="{00000000-0005-0000-0000-00009F090000}"/>
    <cellStyle name="链接单元格 21" xfId="2417" xr:uid="{00000000-0005-0000-0000-0000A1090000}"/>
    <cellStyle name="链接单元格 22" xfId="2419" xr:uid="{00000000-0005-0000-0000-0000A3090000}"/>
    <cellStyle name="链接单元格 23" xfId="105" xr:uid="{00000000-0005-0000-0000-000099000000}"/>
    <cellStyle name="链接单元格 24" xfId="112" xr:uid="{00000000-0005-0000-0000-0000A0000000}"/>
    <cellStyle name="链接单元格 25" xfId="121" xr:uid="{00000000-0005-0000-0000-0000A9000000}"/>
    <cellStyle name="链接单元格 26" xfId="92" xr:uid="{00000000-0005-0000-0000-00008C000000}"/>
    <cellStyle name="链接单元格 27" xfId="415" xr:uid="{00000000-0005-0000-0000-0000CF010000}"/>
    <cellStyle name="链接单元格 28" xfId="420" xr:uid="{00000000-0005-0000-0000-0000D4010000}"/>
    <cellStyle name="链接单元格 29" xfId="424" xr:uid="{00000000-0005-0000-0000-0000D8010000}"/>
    <cellStyle name="链接单元格 3" xfId="2427" xr:uid="{00000000-0005-0000-0000-0000AB090000}"/>
    <cellStyle name="链接单元格 3 2" xfId="2428" xr:uid="{00000000-0005-0000-0000-0000AC090000}"/>
    <cellStyle name="链接单元格 3 3" xfId="2429" xr:uid="{00000000-0005-0000-0000-0000AD090000}"/>
    <cellStyle name="链接单元格 3 4" xfId="2430" xr:uid="{00000000-0005-0000-0000-0000AE090000}"/>
    <cellStyle name="链接单元格 3 5" xfId="2431" xr:uid="{00000000-0005-0000-0000-0000AF090000}"/>
    <cellStyle name="链接单元格 3 6" xfId="2432" xr:uid="{00000000-0005-0000-0000-0000B0090000}"/>
    <cellStyle name="链接单元格 3 7" xfId="2433" xr:uid="{00000000-0005-0000-0000-0000B1090000}"/>
    <cellStyle name="链接单元格 30" xfId="120" xr:uid="{00000000-0005-0000-0000-0000A8000000}"/>
    <cellStyle name="链接单元格 31" xfId="91" xr:uid="{00000000-0005-0000-0000-00008B000000}"/>
    <cellStyle name="链接单元格 32" xfId="414" xr:uid="{00000000-0005-0000-0000-0000CE010000}"/>
    <cellStyle name="链接单元格 33" xfId="419" xr:uid="{00000000-0005-0000-0000-0000D3010000}"/>
    <cellStyle name="链接单元格 4" xfId="2434" xr:uid="{00000000-0005-0000-0000-0000B2090000}"/>
    <cellStyle name="链接单元格 5" xfId="2435" xr:uid="{00000000-0005-0000-0000-0000B3090000}"/>
    <cellStyle name="链接单元格 6" xfId="2436" xr:uid="{00000000-0005-0000-0000-0000B4090000}"/>
    <cellStyle name="链接单元格 7" xfId="2203" xr:uid="{00000000-0005-0000-0000-0000CB080000}"/>
    <cellStyle name="链接单元格 8" xfId="2205" xr:uid="{00000000-0005-0000-0000-0000CD080000}"/>
    <cellStyle name="链接单元格 9" xfId="2207" xr:uid="{00000000-0005-0000-0000-0000CF080000}"/>
    <cellStyle name="强调文字颜色 1 10" xfId="1757" xr:uid="{00000000-0005-0000-0000-00000D070000}"/>
    <cellStyle name="强调文字颜色 1 11" xfId="1761" xr:uid="{00000000-0005-0000-0000-000011070000}"/>
    <cellStyle name="强调文字颜色 1 12" xfId="1765" xr:uid="{00000000-0005-0000-0000-000015070000}"/>
    <cellStyle name="强调文字颜色 1 2" xfId="2437" xr:uid="{00000000-0005-0000-0000-0000B5090000}"/>
    <cellStyle name="强调文字颜色 1 2 2" xfId="803" xr:uid="{00000000-0005-0000-0000-000053030000}"/>
    <cellStyle name="强调文字颜色 1 2 3" xfId="28" xr:uid="{00000000-0005-0000-0000-00004C000000}"/>
    <cellStyle name="强调文字颜色 1 2 4" xfId="148" xr:uid="{00000000-0005-0000-0000-0000C4000000}"/>
    <cellStyle name="强调文字颜色 1 2 5" xfId="152" xr:uid="{00000000-0005-0000-0000-0000C8000000}"/>
    <cellStyle name="强调文字颜色 1 2 6" xfId="155" xr:uid="{00000000-0005-0000-0000-0000CB000000}"/>
    <cellStyle name="强调文字颜色 1 2 7" xfId="2438" xr:uid="{00000000-0005-0000-0000-0000B6090000}"/>
    <cellStyle name="强调文字颜色 1 3" xfId="2439" xr:uid="{00000000-0005-0000-0000-0000B7090000}"/>
    <cellStyle name="强调文字颜色 1 3 2" xfId="2440" xr:uid="{00000000-0005-0000-0000-0000B8090000}"/>
    <cellStyle name="强调文字颜色 1 3 3" xfId="2441" xr:uid="{00000000-0005-0000-0000-0000B9090000}"/>
    <cellStyle name="强调文字颜色 1 3 4" xfId="2442" xr:uid="{00000000-0005-0000-0000-0000BA090000}"/>
    <cellStyle name="强调文字颜色 1 3 5" xfId="2443" xr:uid="{00000000-0005-0000-0000-0000BB090000}"/>
    <cellStyle name="强调文字颜色 1 3 6" xfId="2444" xr:uid="{00000000-0005-0000-0000-0000BC090000}"/>
    <cellStyle name="强调文字颜色 1 3 7" xfId="2445" xr:uid="{00000000-0005-0000-0000-0000BD090000}"/>
    <cellStyle name="强调文字颜色 1 4" xfId="2446" xr:uid="{00000000-0005-0000-0000-0000BE090000}"/>
    <cellStyle name="强调文字颜色 1 5" xfId="2447" xr:uid="{00000000-0005-0000-0000-0000BF090000}"/>
    <cellStyle name="强调文字颜色 1 6" xfId="2448" xr:uid="{00000000-0005-0000-0000-0000C0090000}"/>
    <cellStyle name="强调文字颜色 1 7" xfId="2449" xr:uid="{00000000-0005-0000-0000-0000C1090000}"/>
    <cellStyle name="强调文字颜色 1 8" xfId="2450" xr:uid="{00000000-0005-0000-0000-0000C2090000}"/>
    <cellStyle name="强调文字颜色 1 9" xfId="2451" xr:uid="{00000000-0005-0000-0000-0000C3090000}"/>
    <cellStyle name="强调文字颜色 2 10" xfId="351" xr:uid="{00000000-0005-0000-0000-00008F010000}"/>
    <cellStyle name="强调文字颜色 2 11" xfId="1924" xr:uid="{00000000-0005-0000-0000-0000B4070000}"/>
    <cellStyle name="强调文字颜色 2 12" xfId="1927" xr:uid="{00000000-0005-0000-0000-0000B7070000}"/>
    <cellStyle name="强调文字颜色 2 2" xfId="2452" xr:uid="{00000000-0005-0000-0000-0000C4090000}"/>
    <cellStyle name="强调文字颜色 2 2 2" xfId="2453" xr:uid="{00000000-0005-0000-0000-0000C5090000}"/>
    <cellStyle name="强调文字颜色 2 2 3" xfId="2454" xr:uid="{00000000-0005-0000-0000-0000C6090000}"/>
    <cellStyle name="强调文字颜色 2 2 4" xfId="2455" xr:uid="{00000000-0005-0000-0000-0000C7090000}"/>
    <cellStyle name="强调文字颜色 2 2 5" xfId="2456" xr:uid="{00000000-0005-0000-0000-0000C8090000}"/>
    <cellStyle name="强调文字颜色 2 2 6" xfId="2457" xr:uid="{00000000-0005-0000-0000-0000C9090000}"/>
    <cellStyle name="强调文字颜色 2 2 7" xfId="2458" xr:uid="{00000000-0005-0000-0000-0000CA090000}"/>
    <cellStyle name="强调文字颜色 2 3" xfId="2459" xr:uid="{00000000-0005-0000-0000-0000CB090000}"/>
    <cellStyle name="强调文字颜色 2 3 2" xfId="4" xr:uid="{00000000-0005-0000-0000-000034000000}"/>
    <cellStyle name="强调文字颜色 2 3 3" xfId="2460" xr:uid="{00000000-0005-0000-0000-0000CC090000}"/>
    <cellStyle name="强调文字颜色 2 3 4" xfId="2461" xr:uid="{00000000-0005-0000-0000-0000CD090000}"/>
    <cellStyle name="强调文字颜色 2 3 5" xfId="2462" xr:uid="{00000000-0005-0000-0000-0000CE090000}"/>
    <cellStyle name="强调文字颜色 2 3 6" xfId="2463" xr:uid="{00000000-0005-0000-0000-0000CF090000}"/>
    <cellStyle name="强调文字颜色 2 3 7" xfId="2464" xr:uid="{00000000-0005-0000-0000-0000D0090000}"/>
    <cellStyle name="强调文字颜色 2 4" xfId="2465" xr:uid="{00000000-0005-0000-0000-0000D1090000}"/>
    <cellStyle name="强调文字颜色 2 5" xfId="2466" xr:uid="{00000000-0005-0000-0000-0000D2090000}"/>
    <cellStyle name="强调文字颜色 2 6" xfId="2467" xr:uid="{00000000-0005-0000-0000-0000D3090000}"/>
    <cellStyle name="强调文字颜色 2 7" xfId="2468" xr:uid="{00000000-0005-0000-0000-0000D4090000}"/>
    <cellStyle name="强调文字颜色 2 8" xfId="2469" xr:uid="{00000000-0005-0000-0000-0000D5090000}"/>
    <cellStyle name="强调文字颜色 2 9" xfId="2470" xr:uid="{00000000-0005-0000-0000-0000D6090000}"/>
    <cellStyle name="强调文字颜色 3 10" xfId="2031" xr:uid="{00000000-0005-0000-0000-00001F080000}"/>
    <cellStyle name="强调文字颜色 3 11" xfId="2034" xr:uid="{00000000-0005-0000-0000-000022080000}"/>
    <cellStyle name="强调文字颜色 3 12" xfId="2037" xr:uid="{00000000-0005-0000-0000-000025080000}"/>
    <cellStyle name="强调文字颜色 3 2" xfId="2471" xr:uid="{00000000-0005-0000-0000-0000D7090000}"/>
    <cellStyle name="强调文字颜色 3 2 2" xfId="2472" xr:uid="{00000000-0005-0000-0000-0000D8090000}"/>
    <cellStyle name="强调文字颜色 3 2 3" xfId="2473" xr:uid="{00000000-0005-0000-0000-0000D9090000}"/>
    <cellStyle name="强调文字颜色 3 2 4" xfId="2474" xr:uid="{00000000-0005-0000-0000-0000DA090000}"/>
    <cellStyle name="强调文字颜色 3 2 5" xfId="2475" xr:uid="{00000000-0005-0000-0000-0000DB090000}"/>
    <cellStyle name="强调文字颜色 3 2 6" xfId="2476" xr:uid="{00000000-0005-0000-0000-0000DC090000}"/>
    <cellStyle name="强调文字颜色 3 2 7" xfId="2477" xr:uid="{00000000-0005-0000-0000-0000DD090000}"/>
    <cellStyle name="强调文字颜色 3 3" xfId="1428" xr:uid="{00000000-0005-0000-0000-0000C4050000}"/>
    <cellStyle name="强调文字颜色 3 3 2" xfId="2478" xr:uid="{00000000-0005-0000-0000-0000DE090000}"/>
    <cellStyle name="强调文字颜色 3 3 3" xfId="2479" xr:uid="{00000000-0005-0000-0000-0000DF090000}"/>
    <cellStyle name="强调文字颜色 3 3 4" xfId="2480" xr:uid="{00000000-0005-0000-0000-0000E0090000}"/>
    <cellStyle name="强调文字颜色 3 3 5" xfId="2481" xr:uid="{00000000-0005-0000-0000-0000E1090000}"/>
    <cellStyle name="强调文字颜色 3 3 6" xfId="2482" xr:uid="{00000000-0005-0000-0000-0000E2090000}"/>
    <cellStyle name="强调文字颜色 3 3 7" xfId="2483" xr:uid="{00000000-0005-0000-0000-0000E3090000}"/>
    <cellStyle name="强调文字颜色 3 4" xfId="1445" xr:uid="{00000000-0005-0000-0000-0000D5050000}"/>
    <cellStyle name="强调文字颜色 3 5" xfId="1447" xr:uid="{00000000-0005-0000-0000-0000D7050000}"/>
    <cellStyle name="强调文字颜色 3 6" xfId="1450" xr:uid="{00000000-0005-0000-0000-0000DA050000}"/>
    <cellStyle name="强调文字颜色 3 7" xfId="1453" xr:uid="{00000000-0005-0000-0000-0000DD050000}"/>
    <cellStyle name="强调文字颜色 3 8" xfId="1456" xr:uid="{00000000-0005-0000-0000-0000E0050000}"/>
    <cellStyle name="强调文字颜色 3 9" xfId="1459" xr:uid="{00000000-0005-0000-0000-0000E3050000}"/>
    <cellStyle name="强调文字颜色 4 10" xfId="2112" xr:uid="{00000000-0005-0000-0000-000070080000}"/>
    <cellStyle name="强调文字颜色 4 11" xfId="2116" xr:uid="{00000000-0005-0000-0000-000074080000}"/>
    <cellStyle name="强调文字颜色 4 12" xfId="2120" xr:uid="{00000000-0005-0000-0000-000078080000}"/>
    <cellStyle name="强调文字颜色 4 2" xfId="1497" xr:uid="{00000000-0005-0000-0000-000009060000}"/>
    <cellStyle name="强调文字颜色 4 2 2" xfId="2484" xr:uid="{00000000-0005-0000-0000-0000E4090000}"/>
    <cellStyle name="强调文字颜色 4 2 3" xfId="2485" xr:uid="{00000000-0005-0000-0000-0000E5090000}"/>
    <cellStyle name="强调文字颜色 4 2 4" xfId="2486" xr:uid="{00000000-0005-0000-0000-0000E6090000}"/>
    <cellStyle name="强调文字颜色 4 2 5" xfId="2487" xr:uid="{00000000-0005-0000-0000-0000E7090000}"/>
    <cellStyle name="强调文字颜色 4 2 6" xfId="2488" xr:uid="{00000000-0005-0000-0000-0000E8090000}"/>
    <cellStyle name="强调文字颜色 4 2 7" xfId="2269" xr:uid="{00000000-0005-0000-0000-00000D090000}"/>
    <cellStyle name="强调文字颜色 4 3" xfId="1502" xr:uid="{00000000-0005-0000-0000-00000E060000}"/>
    <cellStyle name="强调文字颜色 4 3 2" xfId="2489" xr:uid="{00000000-0005-0000-0000-0000E9090000}"/>
    <cellStyle name="强调文字颜色 4 3 3" xfId="2490" xr:uid="{00000000-0005-0000-0000-0000EA090000}"/>
    <cellStyle name="强调文字颜色 4 3 4" xfId="2491" xr:uid="{00000000-0005-0000-0000-0000EB090000}"/>
    <cellStyle name="强调文字颜色 4 3 5" xfId="2492" xr:uid="{00000000-0005-0000-0000-0000EC090000}"/>
    <cellStyle name="强调文字颜色 4 3 6" xfId="2493" xr:uid="{00000000-0005-0000-0000-0000ED090000}"/>
    <cellStyle name="强调文字颜色 4 3 7" xfId="2277" xr:uid="{00000000-0005-0000-0000-000015090000}"/>
    <cellStyle name="强调文字颜色 4 4" xfId="1505" xr:uid="{00000000-0005-0000-0000-000011060000}"/>
    <cellStyle name="强调文字颜色 4 5" xfId="1508" xr:uid="{00000000-0005-0000-0000-000014060000}"/>
    <cellStyle name="强调文字颜色 4 6" xfId="1511" xr:uid="{00000000-0005-0000-0000-000017060000}"/>
    <cellStyle name="强调文字颜色 4 7" xfId="1514" xr:uid="{00000000-0005-0000-0000-00001A060000}"/>
    <cellStyle name="强调文字颜色 4 8" xfId="1519" xr:uid="{00000000-0005-0000-0000-00001F060000}"/>
    <cellStyle name="强调文字颜色 4 9" xfId="1523" xr:uid="{00000000-0005-0000-0000-000023060000}"/>
    <cellStyle name="强调文字颜色 5 10" xfId="2494" xr:uid="{00000000-0005-0000-0000-0000EE090000}"/>
    <cellStyle name="强调文字颜色 5 11" xfId="2495" xr:uid="{00000000-0005-0000-0000-0000EF090000}"/>
    <cellStyle name="强调文字颜色 5 12" xfId="2496" xr:uid="{00000000-0005-0000-0000-0000F0090000}"/>
    <cellStyle name="强调文字颜色 5 2" xfId="1587" xr:uid="{00000000-0005-0000-0000-000063060000}"/>
    <cellStyle name="强调文字颜色 5 3" xfId="2497" xr:uid="{00000000-0005-0000-0000-0000F1090000}"/>
    <cellStyle name="强调文字颜色 5 3 2" xfId="2498" xr:uid="{00000000-0005-0000-0000-0000F2090000}"/>
    <cellStyle name="强调文字颜色 5 3 3" xfId="2499" xr:uid="{00000000-0005-0000-0000-0000F3090000}"/>
    <cellStyle name="强调文字颜色 5 3 4" xfId="2500" xr:uid="{00000000-0005-0000-0000-0000F4090000}"/>
    <cellStyle name="强调文字颜色 5 3 5" xfId="2501" xr:uid="{00000000-0005-0000-0000-0000F5090000}"/>
    <cellStyle name="强调文字颜色 5 3 6" xfId="2502" xr:uid="{00000000-0005-0000-0000-0000F6090000}"/>
    <cellStyle name="强调文字颜色 5 3 7" xfId="2503" xr:uid="{00000000-0005-0000-0000-0000F7090000}"/>
    <cellStyle name="强调文字颜色 5 4" xfId="2504" xr:uid="{00000000-0005-0000-0000-0000F8090000}"/>
    <cellStyle name="强调文字颜色 5 5" xfId="2505" xr:uid="{00000000-0005-0000-0000-0000F9090000}"/>
    <cellStyle name="强调文字颜色 5 6" xfId="2506" xr:uid="{00000000-0005-0000-0000-0000FA090000}"/>
    <cellStyle name="强调文字颜色 5 7" xfId="2507" xr:uid="{00000000-0005-0000-0000-0000FB090000}"/>
    <cellStyle name="强调文字颜色 5 8" xfId="2508" xr:uid="{00000000-0005-0000-0000-0000FC090000}"/>
    <cellStyle name="强调文字颜色 5 9" xfId="2509" xr:uid="{00000000-0005-0000-0000-0000FD090000}"/>
    <cellStyle name="强调文字颜色 6 10" xfId="2510" xr:uid="{00000000-0005-0000-0000-0000FE090000}"/>
    <cellStyle name="强调文字颜色 6 11" xfId="2511" xr:uid="{00000000-0005-0000-0000-0000FF090000}"/>
    <cellStyle name="强调文字颜色 6 12" xfId="2512" xr:uid="{00000000-0005-0000-0000-0000000A0000}"/>
    <cellStyle name="强调文字颜色 6 2" xfId="2513" xr:uid="{00000000-0005-0000-0000-0000010A0000}"/>
    <cellStyle name="强调文字颜色 6 2 2" xfId="1744" xr:uid="{00000000-0005-0000-0000-000000070000}"/>
    <cellStyle name="强调文字颜色 6 2 3" xfId="1747" xr:uid="{00000000-0005-0000-0000-000003070000}"/>
    <cellStyle name="强调文字颜色 6 2 4" xfId="1751" xr:uid="{00000000-0005-0000-0000-000007070000}"/>
    <cellStyle name="强调文字颜色 6 2 5" xfId="1754" xr:uid="{00000000-0005-0000-0000-00000A070000}"/>
    <cellStyle name="强调文字颜色 6 2 6" xfId="1758" xr:uid="{00000000-0005-0000-0000-00000E070000}"/>
    <cellStyle name="强调文字颜色 6 2 7" xfId="1762" xr:uid="{00000000-0005-0000-0000-000012070000}"/>
    <cellStyle name="强调文字颜色 6 3" xfId="2514" xr:uid="{00000000-0005-0000-0000-0000020A0000}"/>
    <cellStyle name="强调文字颜色 6 3 2" xfId="1804" xr:uid="{00000000-0005-0000-0000-00003C070000}"/>
    <cellStyle name="强调文字颜色 6 3 3" xfId="1806" xr:uid="{00000000-0005-0000-0000-00003E070000}"/>
    <cellStyle name="强调文字颜色 6 3 4" xfId="2515" xr:uid="{00000000-0005-0000-0000-0000030A0000}"/>
    <cellStyle name="强调文字颜色 6 3 5" xfId="2516" xr:uid="{00000000-0005-0000-0000-0000040A0000}"/>
    <cellStyle name="强调文字颜色 6 3 6" xfId="2517" xr:uid="{00000000-0005-0000-0000-0000050A0000}"/>
    <cellStyle name="强调文字颜色 6 3 7" xfId="2518" xr:uid="{00000000-0005-0000-0000-0000060A0000}"/>
    <cellStyle name="强调文字颜色 6 4" xfId="2519" xr:uid="{00000000-0005-0000-0000-0000070A0000}"/>
    <cellStyle name="强调文字颜色 6 5" xfId="2520" xr:uid="{00000000-0005-0000-0000-0000080A0000}"/>
    <cellStyle name="强调文字颜色 6 6" xfId="2521" xr:uid="{00000000-0005-0000-0000-0000090A0000}"/>
    <cellStyle name="强调文字颜色 6 7" xfId="2522" xr:uid="{00000000-0005-0000-0000-00000A0A0000}"/>
    <cellStyle name="强调文字颜色 6 8" xfId="2523" xr:uid="{00000000-0005-0000-0000-00000B0A0000}"/>
    <cellStyle name="强调文字颜色 6 9" xfId="2524" xr:uid="{00000000-0005-0000-0000-00000C0A0000}"/>
    <cellStyle name="适中 10" xfId="2525" xr:uid="{00000000-0005-0000-0000-00000D0A0000}"/>
    <cellStyle name="适中 11" xfId="2526" xr:uid="{00000000-0005-0000-0000-00000E0A0000}"/>
    <cellStyle name="适中 12" xfId="2527" xr:uid="{00000000-0005-0000-0000-00000F0A0000}"/>
    <cellStyle name="适中 13" xfId="2528" xr:uid="{00000000-0005-0000-0000-0000100A0000}"/>
    <cellStyle name="适中 14" xfId="2529" xr:uid="{00000000-0005-0000-0000-0000110A0000}"/>
    <cellStyle name="适中 15" xfId="2530" xr:uid="{00000000-0005-0000-0000-0000120A0000}"/>
    <cellStyle name="适中 16" xfId="2532" xr:uid="{00000000-0005-0000-0000-0000140A0000}"/>
    <cellStyle name="适中 17" xfId="2534" xr:uid="{00000000-0005-0000-0000-0000160A0000}"/>
    <cellStyle name="适中 18" xfId="2536" xr:uid="{00000000-0005-0000-0000-0000180A0000}"/>
    <cellStyle name="适中 19" xfId="2538" xr:uid="{00000000-0005-0000-0000-00001A0A0000}"/>
    <cellStyle name="适中 2" xfId="2540" xr:uid="{00000000-0005-0000-0000-00001C0A0000}"/>
    <cellStyle name="适中 2 2" xfId="1328" xr:uid="{00000000-0005-0000-0000-000060050000}"/>
    <cellStyle name="适中 2 3" xfId="1331" xr:uid="{00000000-0005-0000-0000-000063050000}"/>
    <cellStyle name="适中 2 4" xfId="1334" xr:uid="{00000000-0005-0000-0000-000066050000}"/>
    <cellStyle name="适中 2 5" xfId="1336" xr:uid="{00000000-0005-0000-0000-000068050000}"/>
    <cellStyle name="适中 2 6" xfId="2541" xr:uid="{00000000-0005-0000-0000-00001D0A0000}"/>
    <cellStyle name="适中 2 7" xfId="2542" xr:uid="{00000000-0005-0000-0000-00001E0A0000}"/>
    <cellStyle name="适中 20" xfId="2531" xr:uid="{00000000-0005-0000-0000-0000130A0000}"/>
    <cellStyle name="适中 21" xfId="2533" xr:uid="{00000000-0005-0000-0000-0000150A0000}"/>
    <cellStyle name="适中 22" xfId="2535" xr:uid="{00000000-0005-0000-0000-0000170A0000}"/>
    <cellStyle name="适中 23" xfId="2537" xr:uid="{00000000-0005-0000-0000-0000190A0000}"/>
    <cellStyle name="适中 24" xfId="2539" xr:uid="{00000000-0005-0000-0000-00001B0A0000}"/>
    <cellStyle name="适中 25" xfId="2543" xr:uid="{00000000-0005-0000-0000-00001F0A0000}"/>
    <cellStyle name="适中 26" xfId="2545" xr:uid="{00000000-0005-0000-0000-0000210A0000}"/>
    <cellStyle name="适中 27" xfId="2547" xr:uid="{00000000-0005-0000-0000-0000230A0000}"/>
    <cellStyle name="适中 28" xfId="2550" xr:uid="{00000000-0005-0000-0000-0000260A0000}"/>
    <cellStyle name="适中 29" xfId="2553" xr:uid="{00000000-0005-0000-0000-0000290A0000}"/>
    <cellStyle name="适中 3" xfId="2555" xr:uid="{00000000-0005-0000-0000-00002B0A0000}"/>
    <cellStyle name="适中 3 2" xfId="1345" xr:uid="{00000000-0005-0000-0000-000071050000}"/>
    <cellStyle name="适中 3 3" xfId="1348" xr:uid="{00000000-0005-0000-0000-000074050000}"/>
    <cellStyle name="适中 3 4" xfId="1351" xr:uid="{00000000-0005-0000-0000-000077050000}"/>
    <cellStyle name="适中 3 5" xfId="1353" xr:uid="{00000000-0005-0000-0000-000079050000}"/>
    <cellStyle name="适中 3 6" xfId="2556" xr:uid="{00000000-0005-0000-0000-00002C0A0000}"/>
    <cellStyle name="适中 3 7" xfId="2557" xr:uid="{00000000-0005-0000-0000-00002D0A0000}"/>
    <cellStyle name="适中 30" xfId="2544" xr:uid="{00000000-0005-0000-0000-0000200A0000}"/>
    <cellStyle name="适中 31" xfId="2546" xr:uid="{00000000-0005-0000-0000-0000220A0000}"/>
    <cellStyle name="适中 32" xfId="2548" xr:uid="{00000000-0005-0000-0000-0000240A0000}"/>
    <cellStyle name="适中 33" xfId="2551" xr:uid="{00000000-0005-0000-0000-0000270A0000}"/>
    <cellStyle name="适中 4" xfId="2558" xr:uid="{00000000-0005-0000-0000-00002E0A0000}"/>
    <cellStyle name="适中 5" xfId="2559" xr:uid="{00000000-0005-0000-0000-00002F0A0000}"/>
    <cellStyle name="适中 6" xfId="2560" xr:uid="{00000000-0005-0000-0000-0000300A0000}"/>
    <cellStyle name="适中 7" xfId="2561" xr:uid="{00000000-0005-0000-0000-0000310A0000}"/>
    <cellStyle name="适中 8" xfId="2562" xr:uid="{00000000-0005-0000-0000-0000320A0000}"/>
    <cellStyle name="适中 9" xfId="2563" xr:uid="{00000000-0005-0000-0000-0000330A0000}"/>
    <cellStyle name="输出 10" xfId="2564" xr:uid="{00000000-0005-0000-0000-0000340A0000}"/>
    <cellStyle name="输出 11" xfId="2565" xr:uid="{00000000-0005-0000-0000-0000350A0000}"/>
    <cellStyle name="输出 12" xfId="2566" xr:uid="{00000000-0005-0000-0000-0000360A0000}"/>
    <cellStyle name="输出 13" xfId="2567" xr:uid="{00000000-0005-0000-0000-0000370A0000}"/>
    <cellStyle name="输出 14" xfId="2568" xr:uid="{00000000-0005-0000-0000-0000380A0000}"/>
    <cellStyle name="输出 15" xfId="2569" xr:uid="{00000000-0005-0000-0000-0000390A0000}"/>
    <cellStyle name="输出 16" xfId="2571" xr:uid="{00000000-0005-0000-0000-00003B0A0000}"/>
    <cellStyle name="输出 17" xfId="953" xr:uid="{00000000-0005-0000-0000-0000E9030000}"/>
    <cellStyle name="输出 18" xfId="956" xr:uid="{00000000-0005-0000-0000-0000EC030000}"/>
    <cellStyle name="输出 19" xfId="959" xr:uid="{00000000-0005-0000-0000-0000EF030000}"/>
    <cellStyle name="输出 2" xfId="2224" xr:uid="{00000000-0005-0000-0000-0000E0080000}"/>
    <cellStyle name="输出 2 2" xfId="2573" xr:uid="{00000000-0005-0000-0000-00003D0A0000}"/>
    <cellStyle name="输出 2 3" xfId="2574" xr:uid="{00000000-0005-0000-0000-00003E0A0000}"/>
    <cellStyle name="输出 2 4" xfId="2575" xr:uid="{00000000-0005-0000-0000-00003F0A0000}"/>
    <cellStyle name="输出 2 5" xfId="2576" xr:uid="{00000000-0005-0000-0000-0000400A0000}"/>
    <cellStyle name="输出 2 6" xfId="2577" xr:uid="{00000000-0005-0000-0000-0000410A0000}"/>
    <cellStyle name="输出 2 7" xfId="2578" xr:uid="{00000000-0005-0000-0000-0000420A0000}"/>
    <cellStyle name="输出 20" xfId="2570" xr:uid="{00000000-0005-0000-0000-00003A0A0000}"/>
    <cellStyle name="输出 21" xfId="2572" xr:uid="{00000000-0005-0000-0000-00003C0A0000}"/>
    <cellStyle name="输出 22" xfId="954" xr:uid="{00000000-0005-0000-0000-0000EA030000}"/>
    <cellStyle name="输出 23" xfId="957" xr:uid="{00000000-0005-0000-0000-0000ED030000}"/>
    <cellStyle name="输出 24" xfId="960" xr:uid="{00000000-0005-0000-0000-0000F0030000}"/>
    <cellStyle name="输出 25" xfId="962" xr:uid="{00000000-0005-0000-0000-0000F2030000}"/>
    <cellStyle name="输出 26" xfId="965" xr:uid="{00000000-0005-0000-0000-0000F5030000}"/>
    <cellStyle name="输出 27" xfId="968" xr:uid="{00000000-0005-0000-0000-0000F8030000}"/>
    <cellStyle name="输出 28" xfId="971" xr:uid="{00000000-0005-0000-0000-0000FB030000}"/>
    <cellStyle name="输出 29" xfId="974" xr:uid="{00000000-0005-0000-0000-0000FE030000}"/>
    <cellStyle name="输出 3" xfId="2226" xr:uid="{00000000-0005-0000-0000-0000E2080000}"/>
    <cellStyle name="输出 3 2" xfId="2579" xr:uid="{00000000-0005-0000-0000-0000430A0000}"/>
    <cellStyle name="输出 3 3" xfId="2580" xr:uid="{00000000-0005-0000-0000-0000440A0000}"/>
    <cellStyle name="输出 3 4" xfId="2581" xr:uid="{00000000-0005-0000-0000-0000450A0000}"/>
    <cellStyle name="输出 3 5" xfId="2582" xr:uid="{00000000-0005-0000-0000-0000460A0000}"/>
    <cellStyle name="输出 3 6" xfId="2583" xr:uid="{00000000-0005-0000-0000-0000470A0000}"/>
    <cellStyle name="输出 3 7" xfId="2584" xr:uid="{00000000-0005-0000-0000-0000480A0000}"/>
    <cellStyle name="输出 30" xfId="963" xr:uid="{00000000-0005-0000-0000-0000F3030000}"/>
    <cellStyle name="输出 31" xfId="966" xr:uid="{00000000-0005-0000-0000-0000F6030000}"/>
    <cellStyle name="输出 32" xfId="969" xr:uid="{00000000-0005-0000-0000-0000F9030000}"/>
    <cellStyle name="输出 33" xfId="972" xr:uid="{00000000-0005-0000-0000-0000FC030000}"/>
    <cellStyle name="输出 4" xfId="2228" xr:uid="{00000000-0005-0000-0000-0000E4080000}"/>
    <cellStyle name="输出 5" xfId="2230" xr:uid="{00000000-0005-0000-0000-0000E6080000}"/>
    <cellStyle name="输出 6" xfId="2232" xr:uid="{00000000-0005-0000-0000-0000E8080000}"/>
    <cellStyle name="输出 7" xfId="2234" xr:uid="{00000000-0005-0000-0000-0000EA080000}"/>
    <cellStyle name="输出 8" xfId="2585" xr:uid="{00000000-0005-0000-0000-0000490A0000}"/>
    <cellStyle name="输出 9" xfId="2586" xr:uid="{00000000-0005-0000-0000-00004A0A0000}"/>
    <cellStyle name="输入 10" xfId="1520" xr:uid="{00000000-0005-0000-0000-000020060000}"/>
    <cellStyle name="输入 11" xfId="1524" xr:uid="{00000000-0005-0000-0000-000024060000}"/>
    <cellStyle name="输入 12" xfId="1527" xr:uid="{00000000-0005-0000-0000-000027060000}"/>
    <cellStyle name="输入 13" xfId="1530" xr:uid="{00000000-0005-0000-0000-00002A060000}"/>
    <cellStyle name="输入 14" xfId="1533" xr:uid="{00000000-0005-0000-0000-00002D060000}"/>
    <cellStyle name="输入 15" xfId="1538" xr:uid="{00000000-0005-0000-0000-000032060000}"/>
    <cellStyle name="输入 16" xfId="1542" xr:uid="{00000000-0005-0000-0000-000036060000}"/>
    <cellStyle name="输入 17" xfId="1546" xr:uid="{00000000-0005-0000-0000-00003A060000}"/>
    <cellStyle name="输入 18" xfId="1550" xr:uid="{00000000-0005-0000-0000-00003E060000}"/>
    <cellStyle name="输入 19" xfId="1554" xr:uid="{00000000-0005-0000-0000-000042060000}"/>
    <cellStyle name="输入 2" xfId="1557" xr:uid="{00000000-0005-0000-0000-000045060000}"/>
    <cellStyle name="输入 20" xfId="1539" xr:uid="{00000000-0005-0000-0000-000033060000}"/>
    <cellStyle name="输入 21" xfId="1543" xr:uid="{00000000-0005-0000-0000-000037060000}"/>
    <cellStyle name="输入 22" xfId="1547" xr:uid="{00000000-0005-0000-0000-00003B060000}"/>
    <cellStyle name="输入 23" xfId="1551" xr:uid="{00000000-0005-0000-0000-00003F060000}"/>
    <cellStyle name="输入 24" xfId="1555" xr:uid="{00000000-0005-0000-0000-000043060000}"/>
    <cellStyle name="输入 25" xfId="1563" xr:uid="{00000000-0005-0000-0000-00004B060000}"/>
    <cellStyle name="输入 26" xfId="1567" xr:uid="{00000000-0005-0000-0000-00004F060000}"/>
    <cellStyle name="输入 27" xfId="1571" xr:uid="{00000000-0005-0000-0000-000053060000}"/>
    <cellStyle name="输入 28" xfId="1575" xr:uid="{00000000-0005-0000-0000-000057060000}"/>
    <cellStyle name="输入 29" xfId="1579" xr:uid="{00000000-0005-0000-0000-00005B060000}"/>
    <cellStyle name="输入 3" xfId="1581" xr:uid="{00000000-0005-0000-0000-00005D060000}"/>
    <cellStyle name="输入 3 2" xfId="2139" xr:uid="{00000000-0005-0000-0000-00008B080000}"/>
    <cellStyle name="输入 3 3" xfId="2144" xr:uid="{00000000-0005-0000-0000-000090080000}"/>
    <cellStyle name="输入 3 4" xfId="2149" xr:uid="{00000000-0005-0000-0000-000095080000}"/>
    <cellStyle name="输入 3 5" xfId="2154" xr:uid="{00000000-0005-0000-0000-00009A080000}"/>
    <cellStyle name="输入 3 6" xfId="2159" xr:uid="{00000000-0005-0000-0000-00009F080000}"/>
    <cellStyle name="输入 3 7" xfId="2164" xr:uid="{00000000-0005-0000-0000-0000A4080000}"/>
    <cellStyle name="输入 30" xfId="1564" xr:uid="{00000000-0005-0000-0000-00004C060000}"/>
    <cellStyle name="输入 31" xfId="1568" xr:uid="{00000000-0005-0000-0000-000050060000}"/>
    <cellStyle name="输入 32" xfId="1572" xr:uid="{00000000-0005-0000-0000-000054060000}"/>
    <cellStyle name="输入 33" xfId="1576" xr:uid="{00000000-0005-0000-0000-000058060000}"/>
    <cellStyle name="输入 4" xfId="2587" xr:uid="{00000000-0005-0000-0000-00004B0A0000}"/>
    <cellStyle name="输入 5" xfId="2588" xr:uid="{00000000-0005-0000-0000-00004C0A0000}"/>
    <cellStyle name="输入 6" xfId="2589" xr:uid="{00000000-0005-0000-0000-00004D0A0000}"/>
    <cellStyle name="输入 7" xfId="2590" xr:uid="{00000000-0005-0000-0000-00004E0A0000}"/>
    <cellStyle name="输入 8" xfId="2591" xr:uid="{00000000-0005-0000-0000-00004F0A0000}"/>
    <cellStyle name="输入 9" xfId="2592" xr:uid="{00000000-0005-0000-0000-0000500A0000}"/>
    <cellStyle name="着色 1 10" xfId="2549" xr:uid="{00000000-0005-0000-0000-0000250A0000}"/>
    <cellStyle name="着色 1 11" xfId="2552" xr:uid="{00000000-0005-0000-0000-0000280A0000}"/>
    <cellStyle name="着色 1 12" xfId="2554" xr:uid="{00000000-0005-0000-0000-00002A0A0000}"/>
    <cellStyle name="着色 1 13" xfId="2593" xr:uid="{00000000-0005-0000-0000-0000510A0000}"/>
    <cellStyle name="着色 1 14" xfId="2594" xr:uid="{00000000-0005-0000-0000-0000520A0000}"/>
    <cellStyle name="着色 1 15" xfId="2595" xr:uid="{00000000-0005-0000-0000-0000530A0000}"/>
    <cellStyle name="着色 1 16" xfId="2596" xr:uid="{00000000-0005-0000-0000-0000540A0000}"/>
    <cellStyle name="着色 1 17" xfId="2597" xr:uid="{00000000-0005-0000-0000-0000550A0000}"/>
    <cellStyle name="着色 1 18" xfId="2598" xr:uid="{00000000-0005-0000-0000-0000560A0000}"/>
    <cellStyle name="着色 1 19" xfId="2599" xr:uid="{00000000-0005-0000-0000-0000570A0000}"/>
    <cellStyle name="着色 1 2" xfId="1034" xr:uid="{00000000-0005-0000-0000-00003A040000}"/>
    <cellStyle name="着色 1 3" xfId="2600" xr:uid="{00000000-0005-0000-0000-0000580A0000}"/>
    <cellStyle name="着色 1 4" xfId="2601" xr:uid="{00000000-0005-0000-0000-0000590A0000}"/>
    <cellStyle name="着色 1 5" xfId="2602" xr:uid="{00000000-0005-0000-0000-00005A0A0000}"/>
    <cellStyle name="着色 1 6" xfId="2603" xr:uid="{00000000-0005-0000-0000-00005B0A0000}"/>
    <cellStyle name="着色 1 7" xfId="2604" xr:uid="{00000000-0005-0000-0000-00005C0A0000}"/>
    <cellStyle name="着色 1 8" xfId="2605" xr:uid="{00000000-0005-0000-0000-00005D0A0000}"/>
    <cellStyle name="着色 1 9" xfId="2606" xr:uid="{00000000-0005-0000-0000-00005E0A0000}"/>
    <cellStyle name="着色 2 10" xfId="2607" xr:uid="{00000000-0005-0000-0000-00005F0A0000}"/>
    <cellStyle name="着色 2 11" xfId="2608" xr:uid="{00000000-0005-0000-0000-0000600A0000}"/>
    <cellStyle name="着色 2 12" xfId="2609" xr:uid="{00000000-0005-0000-0000-0000610A0000}"/>
    <cellStyle name="着色 2 13" xfId="2266" xr:uid="{00000000-0005-0000-0000-00000A090000}"/>
    <cellStyle name="着色 2 14" xfId="2610" xr:uid="{00000000-0005-0000-0000-0000620A0000}"/>
    <cellStyle name="着色 2 15" xfId="2611" xr:uid="{00000000-0005-0000-0000-0000630A0000}"/>
    <cellStyle name="着色 2 16" xfId="2612" xr:uid="{00000000-0005-0000-0000-0000640A0000}"/>
    <cellStyle name="着色 2 17" xfId="2613" xr:uid="{00000000-0005-0000-0000-0000650A0000}"/>
    <cellStyle name="着色 2 18" xfId="2614" xr:uid="{00000000-0005-0000-0000-0000660A0000}"/>
    <cellStyle name="着色 2 19" xfId="2615" xr:uid="{00000000-0005-0000-0000-0000670A0000}"/>
    <cellStyle name="着色 2 2" xfId="1082" xr:uid="{00000000-0005-0000-0000-00006A040000}"/>
    <cellStyle name="着色 2 3" xfId="2616" xr:uid="{00000000-0005-0000-0000-0000680A0000}"/>
    <cellStyle name="着色 2 4" xfId="2617" xr:uid="{00000000-0005-0000-0000-0000690A0000}"/>
    <cellStyle name="着色 2 5" xfId="2618" xr:uid="{00000000-0005-0000-0000-00006A0A0000}"/>
    <cellStyle name="着色 2 6" xfId="2619" xr:uid="{00000000-0005-0000-0000-00006B0A0000}"/>
    <cellStyle name="着色 2 7" xfId="2620" xr:uid="{00000000-0005-0000-0000-00006C0A0000}"/>
    <cellStyle name="着色 2 8" xfId="2621" xr:uid="{00000000-0005-0000-0000-00006D0A0000}"/>
    <cellStyle name="着色 2 9" xfId="2622" xr:uid="{00000000-0005-0000-0000-00006E0A0000}"/>
    <cellStyle name="着色 3 10" xfId="2623" xr:uid="{00000000-0005-0000-0000-00006F0A0000}"/>
    <cellStyle name="着色 3 11" xfId="2624" xr:uid="{00000000-0005-0000-0000-0000700A0000}"/>
    <cellStyle name="着色 3 12" xfId="2625" xr:uid="{00000000-0005-0000-0000-0000710A0000}"/>
    <cellStyle name="着色 3 13" xfId="2626" xr:uid="{00000000-0005-0000-0000-0000720A0000}"/>
    <cellStyle name="着色 3 14" xfId="2627" xr:uid="{00000000-0005-0000-0000-0000730A0000}"/>
    <cellStyle name="着色 3 15" xfId="2628" xr:uid="{00000000-0005-0000-0000-0000740A0000}"/>
    <cellStyle name="着色 3 16" xfId="2629" xr:uid="{00000000-0005-0000-0000-0000750A0000}"/>
    <cellStyle name="着色 3 17" xfId="2630" xr:uid="{00000000-0005-0000-0000-0000760A0000}"/>
    <cellStyle name="着色 3 18" xfId="2631" xr:uid="{00000000-0005-0000-0000-0000770A0000}"/>
    <cellStyle name="着色 3 19" xfId="2632" xr:uid="{00000000-0005-0000-0000-0000780A0000}"/>
    <cellStyle name="着色 3 2" xfId="1132" xr:uid="{00000000-0005-0000-0000-00009C040000}"/>
    <cellStyle name="着色 3 3" xfId="2633" xr:uid="{00000000-0005-0000-0000-0000790A0000}"/>
    <cellStyle name="着色 3 4" xfId="2634" xr:uid="{00000000-0005-0000-0000-00007A0A0000}"/>
    <cellStyle name="着色 3 5" xfId="2635" xr:uid="{00000000-0005-0000-0000-00007B0A0000}"/>
    <cellStyle name="着色 3 6" xfId="2636" xr:uid="{00000000-0005-0000-0000-00007C0A0000}"/>
    <cellStyle name="着色 3 7" xfId="2637" xr:uid="{00000000-0005-0000-0000-00007D0A0000}"/>
    <cellStyle name="着色 3 8" xfId="2638" xr:uid="{00000000-0005-0000-0000-00007E0A0000}"/>
    <cellStyle name="着色 3 9" xfId="2639" xr:uid="{00000000-0005-0000-0000-00007F0A0000}"/>
    <cellStyle name="着色 4 10" xfId="2640" xr:uid="{00000000-0005-0000-0000-0000800A0000}"/>
    <cellStyle name="着色 4 11" xfId="2641" xr:uid="{00000000-0005-0000-0000-0000810A0000}"/>
    <cellStyle name="着色 4 12" xfId="2642" xr:uid="{00000000-0005-0000-0000-0000820A0000}"/>
    <cellStyle name="着色 4 13" xfId="2643" xr:uid="{00000000-0005-0000-0000-0000830A0000}"/>
    <cellStyle name="着色 4 14" xfId="2644" xr:uid="{00000000-0005-0000-0000-0000840A0000}"/>
    <cellStyle name="着色 4 15" xfId="2645" xr:uid="{00000000-0005-0000-0000-0000850A0000}"/>
    <cellStyle name="着色 4 16" xfId="2646" xr:uid="{00000000-0005-0000-0000-0000860A0000}"/>
    <cellStyle name="着色 4 17" xfId="2647" xr:uid="{00000000-0005-0000-0000-0000870A0000}"/>
    <cellStyle name="着色 4 18" xfId="2648" xr:uid="{00000000-0005-0000-0000-0000880A0000}"/>
    <cellStyle name="着色 4 19" xfId="2649" xr:uid="{00000000-0005-0000-0000-0000890A0000}"/>
    <cellStyle name="着色 4 2" xfId="1181" xr:uid="{00000000-0005-0000-0000-0000CD040000}"/>
    <cellStyle name="着色 4 3" xfId="2650" xr:uid="{00000000-0005-0000-0000-00008A0A0000}"/>
    <cellStyle name="着色 4 4" xfId="2651" xr:uid="{00000000-0005-0000-0000-00008B0A0000}"/>
    <cellStyle name="着色 4 5" xfId="2652" xr:uid="{00000000-0005-0000-0000-00008C0A0000}"/>
    <cellStyle name="着色 4 6" xfId="2653" xr:uid="{00000000-0005-0000-0000-00008D0A0000}"/>
    <cellStyle name="着色 4 7" xfId="2654" xr:uid="{00000000-0005-0000-0000-00008E0A0000}"/>
    <cellStyle name="着色 4 8" xfId="2655" xr:uid="{00000000-0005-0000-0000-00008F0A0000}"/>
    <cellStyle name="着色 4 9" xfId="2656" xr:uid="{00000000-0005-0000-0000-0000900A0000}"/>
    <cellStyle name="着色 5 10" xfId="2657" xr:uid="{00000000-0005-0000-0000-0000910A0000}"/>
    <cellStyle name="着色 5 11" xfId="2658" xr:uid="{00000000-0005-0000-0000-0000920A0000}"/>
    <cellStyle name="着色 5 12" xfId="2659" xr:uid="{00000000-0005-0000-0000-0000930A0000}"/>
    <cellStyle name="着色 5 13" xfId="2660" xr:uid="{00000000-0005-0000-0000-0000940A0000}"/>
    <cellStyle name="着色 5 14" xfId="2661" xr:uid="{00000000-0005-0000-0000-0000950A0000}"/>
    <cellStyle name="着色 5 15" xfId="2662" xr:uid="{00000000-0005-0000-0000-0000960A0000}"/>
    <cellStyle name="着色 5 16" xfId="2663" xr:uid="{00000000-0005-0000-0000-0000970A0000}"/>
    <cellStyle name="着色 5 17" xfId="2664" xr:uid="{00000000-0005-0000-0000-0000980A0000}"/>
    <cellStyle name="着色 5 18" xfId="2665" xr:uid="{00000000-0005-0000-0000-0000990A0000}"/>
    <cellStyle name="着色 5 19" xfId="2666" xr:uid="{00000000-0005-0000-0000-00009A0A0000}"/>
    <cellStyle name="着色 5 2" xfId="2667" xr:uid="{00000000-0005-0000-0000-00009B0A0000}"/>
    <cellStyle name="着色 5 3" xfId="215" xr:uid="{00000000-0005-0000-0000-000007010000}"/>
    <cellStyle name="着色 5 4" xfId="221" xr:uid="{00000000-0005-0000-0000-00000D010000}"/>
    <cellStyle name="着色 5 5" xfId="228" xr:uid="{00000000-0005-0000-0000-000014010000}"/>
    <cellStyle name="着色 5 6" xfId="232" xr:uid="{00000000-0005-0000-0000-000018010000}"/>
    <cellStyle name="着色 5 7" xfId="2668" xr:uid="{00000000-0005-0000-0000-00009C0A0000}"/>
    <cellStyle name="着色 5 8" xfId="67" xr:uid="{00000000-0005-0000-0000-000073000000}"/>
    <cellStyle name="着色 5 9" xfId="2669" xr:uid="{00000000-0005-0000-0000-00009D0A0000}"/>
    <cellStyle name="着色 6 10" xfId="2670" xr:uid="{00000000-0005-0000-0000-00009E0A0000}"/>
    <cellStyle name="着色 6 11" xfId="2671" xr:uid="{00000000-0005-0000-0000-00009F0A0000}"/>
    <cellStyle name="着色 6 12" xfId="2672" xr:uid="{00000000-0005-0000-0000-0000A00A0000}"/>
    <cellStyle name="着色 6 13" xfId="2673" xr:uid="{00000000-0005-0000-0000-0000A10A0000}"/>
    <cellStyle name="着色 6 14" xfId="2674" xr:uid="{00000000-0005-0000-0000-0000A20A0000}"/>
    <cellStyle name="着色 6 15" xfId="2675" xr:uid="{00000000-0005-0000-0000-0000A30A0000}"/>
    <cellStyle name="着色 6 16" xfId="2676" xr:uid="{00000000-0005-0000-0000-0000A40A0000}"/>
    <cellStyle name="着色 6 17" xfId="2677" xr:uid="{00000000-0005-0000-0000-0000A50A0000}"/>
    <cellStyle name="着色 6 18" xfId="2678" xr:uid="{00000000-0005-0000-0000-0000A60A0000}"/>
    <cellStyle name="着色 6 19" xfId="2679" xr:uid="{00000000-0005-0000-0000-0000A70A0000}"/>
    <cellStyle name="着色 6 2" xfId="2680" xr:uid="{00000000-0005-0000-0000-0000A80A0000}"/>
    <cellStyle name="着色 6 3" xfId="2681" xr:uid="{00000000-0005-0000-0000-0000A90A0000}"/>
    <cellStyle name="着色 6 4" xfId="2682" xr:uid="{00000000-0005-0000-0000-0000AA0A0000}"/>
    <cellStyle name="着色 6 5" xfId="2683" xr:uid="{00000000-0005-0000-0000-0000AB0A0000}"/>
    <cellStyle name="着色 6 6" xfId="2684" xr:uid="{00000000-0005-0000-0000-0000AC0A0000}"/>
    <cellStyle name="着色 6 7" xfId="2685" xr:uid="{00000000-0005-0000-0000-0000AD0A0000}"/>
    <cellStyle name="着色 6 8" xfId="2686" xr:uid="{00000000-0005-0000-0000-0000AE0A0000}"/>
    <cellStyle name="着色 6 9" xfId="2687" xr:uid="{00000000-0005-0000-0000-0000AF0A0000}"/>
    <cellStyle name="注释 10" xfId="1661" xr:uid="{00000000-0005-0000-0000-0000AD060000}"/>
    <cellStyle name="注释 11" xfId="1817" xr:uid="{00000000-0005-0000-0000-000049070000}"/>
    <cellStyle name="注释 12" xfId="1979" xr:uid="{00000000-0005-0000-0000-0000EB070000}"/>
    <cellStyle name="注释 13" xfId="2070" xr:uid="{00000000-0005-0000-0000-000046080000}"/>
    <cellStyle name="注释 14" xfId="2186" xr:uid="{00000000-0005-0000-0000-0000BA080000}"/>
    <cellStyle name="注释 15" xfId="2200" xr:uid="{00000000-0005-0000-0000-0000C8080000}"/>
    <cellStyle name="注释 16" xfId="2221" xr:uid="{00000000-0005-0000-0000-0000DD080000}"/>
    <cellStyle name="注释 17" xfId="2237" xr:uid="{00000000-0005-0000-0000-0000ED080000}"/>
    <cellStyle name="注释 18" xfId="2241" xr:uid="{00000000-0005-0000-0000-0000F1080000}"/>
    <cellStyle name="注释 19" xfId="2246" xr:uid="{00000000-0005-0000-0000-0000F6080000}"/>
    <cellStyle name="注释 2" xfId="776" xr:uid="{00000000-0005-0000-0000-000038030000}"/>
    <cellStyle name="注释 2 10" xfId="1028" xr:uid="{00000000-0005-0000-0000-000034040000}"/>
    <cellStyle name="注释 2 11" xfId="1030" xr:uid="{00000000-0005-0000-0000-000036040000}"/>
    <cellStyle name="注释 2 2" xfId="375" xr:uid="{00000000-0005-0000-0000-0000A7010000}"/>
    <cellStyle name="注释 2 3" xfId="57" xr:uid="{00000000-0005-0000-0000-000069000000}"/>
    <cellStyle name="注释 2 4" xfId="380" xr:uid="{00000000-0005-0000-0000-0000AC010000}"/>
    <cellStyle name="注释 2 5" xfId="385" xr:uid="{00000000-0005-0000-0000-0000B1010000}"/>
    <cellStyle name="注释 2 6" xfId="2688" xr:uid="{00000000-0005-0000-0000-0000B00A0000}"/>
    <cellStyle name="注释 2 7" xfId="2689" xr:uid="{00000000-0005-0000-0000-0000B10A0000}"/>
    <cellStyle name="注释 2 8" xfId="2690" xr:uid="{00000000-0005-0000-0000-0000B20A0000}"/>
    <cellStyle name="注释 2 9" xfId="2691" xr:uid="{00000000-0005-0000-0000-0000B30A0000}"/>
    <cellStyle name="注释 20" xfId="2201" xr:uid="{00000000-0005-0000-0000-0000C9080000}"/>
    <cellStyle name="注释 21" xfId="2222" xr:uid="{00000000-0005-0000-0000-0000DE080000}"/>
    <cellStyle name="注释 22" xfId="2238" xr:uid="{00000000-0005-0000-0000-0000EE080000}"/>
    <cellStyle name="注释 23" xfId="2242" xr:uid="{00000000-0005-0000-0000-0000F2080000}"/>
    <cellStyle name="注释 24" xfId="2247" xr:uid="{00000000-0005-0000-0000-0000F7080000}"/>
    <cellStyle name="注释 25" xfId="2250" xr:uid="{00000000-0005-0000-0000-0000FA080000}"/>
    <cellStyle name="注释 26" xfId="2254" xr:uid="{00000000-0005-0000-0000-0000FE080000}"/>
    <cellStyle name="注释 27" xfId="2258" xr:uid="{00000000-0005-0000-0000-000002090000}"/>
    <cellStyle name="注释 28" xfId="2261" xr:uid="{00000000-0005-0000-0000-000005090000}"/>
    <cellStyle name="注释 29" xfId="2692" xr:uid="{00000000-0005-0000-0000-0000B40A0000}"/>
    <cellStyle name="注释 3" xfId="778" xr:uid="{00000000-0005-0000-0000-00003A030000}"/>
    <cellStyle name="注释 30" xfId="2251" xr:uid="{00000000-0005-0000-0000-0000FB080000}"/>
    <cellStyle name="注释 31" xfId="2255" xr:uid="{00000000-0005-0000-0000-0000FF080000}"/>
    <cellStyle name="注释 32" xfId="2259" xr:uid="{00000000-0005-0000-0000-000003090000}"/>
    <cellStyle name="注释 33" xfId="2262" xr:uid="{00000000-0005-0000-0000-000006090000}"/>
    <cellStyle name="注释 34" xfId="2693" xr:uid="{00000000-0005-0000-0000-0000B50A0000}"/>
    <cellStyle name="注释 35" xfId="2694" xr:uid="{00000000-0005-0000-0000-0000B60A0000}"/>
    <cellStyle name="注释 36" xfId="2695" xr:uid="{00000000-0005-0000-0000-0000B70A0000}"/>
    <cellStyle name="注释 4" xfId="780" xr:uid="{00000000-0005-0000-0000-00003C030000}"/>
    <cellStyle name="注释 5" xfId="782" xr:uid="{00000000-0005-0000-0000-00003E030000}"/>
    <cellStyle name="注释 6" xfId="784" xr:uid="{00000000-0005-0000-0000-000040030000}"/>
    <cellStyle name="注释 7" xfId="572" xr:uid="{00000000-0005-0000-0000-00006C020000}"/>
    <cellStyle name="注释 8" xfId="575" xr:uid="{00000000-0005-0000-0000-00006F020000}"/>
    <cellStyle name="注释 9" xfId="578" xr:uid="{00000000-0005-0000-0000-000072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3"/>
  <sheetViews>
    <sheetView tabSelected="1" topLeftCell="C545" zoomScale="80" zoomScaleNormal="80" workbookViewId="0">
      <selection activeCell="N570" sqref="N570"/>
    </sheetView>
  </sheetViews>
  <sheetFormatPr defaultColWidth="9" defaultRowHeight="15" x14ac:dyDescent="0.25"/>
  <cols>
    <col min="1" max="1" width="11.58203125" style="20" customWidth="1"/>
    <col min="2" max="2" width="10.83203125" style="20" customWidth="1"/>
    <col min="3" max="3" width="14.83203125" style="20" customWidth="1"/>
    <col min="4" max="4" width="5.58203125" style="20" customWidth="1"/>
    <col min="5" max="5" width="8" style="20" customWidth="1"/>
    <col min="6" max="8" width="7.5" style="20" customWidth="1"/>
    <col min="9" max="9" width="6.5" style="21" customWidth="1"/>
    <col min="10" max="10" width="7.75" style="20" customWidth="1"/>
    <col min="11" max="11" width="14.08203125" style="20" customWidth="1"/>
    <col min="12" max="12" width="8.75" style="20" customWidth="1"/>
    <col min="13" max="13" width="13.58203125" style="20" customWidth="1"/>
    <col min="14" max="14" width="51.5" style="20" customWidth="1"/>
    <col min="15" max="15" width="17.5" style="20" hidden="1" customWidth="1"/>
    <col min="16" max="16" width="13.25" style="20" hidden="1" customWidth="1"/>
    <col min="17" max="17" width="9" style="20" hidden="1" customWidth="1"/>
    <col min="18" max="16384" width="9" style="20"/>
  </cols>
  <sheetData>
    <row r="1" spans="1:17" ht="45" customHeight="1" x14ac:dyDescent="0.25">
      <c r="A1" s="18" t="s">
        <v>0</v>
      </c>
      <c r="B1" s="18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7" ht="25.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7" ht="21" customHeight="1" x14ac:dyDescent="0.25">
      <c r="A3" s="11" t="s">
        <v>2</v>
      </c>
      <c r="B3" s="10" t="s">
        <v>3</v>
      </c>
      <c r="C3" s="11" t="s">
        <v>4</v>
      </c>
      <c r="D3" s="8" t="s">
        <v>5</v>
      </c>
      <c r="E3" s="4"/>
      <c r="F3" s="4"/>
      <c r="G3" s="4"/>
      <c r="H3" s="4"/>
      <c r="I3" s="4"/>
      <c r="J3" s="4"/>
      <c r="K3" s="3" t="s">
        <v>6</v>
      </c>
      <c r="L3" s="3" t="s">
        <v>7</v>
      </c>
      <c r="M3" s="3" t="s">
        <v>8</v>
      </c>
    </row>
    <row r="4" spans="1:17" ht="34" customHeight="1" x14ac:dyDescent="0.25">
      <c r="A4" s="11"/>
      <c r="B4" s="6"/>
      <c r="C4" s="11"/>
      <c r="D4" s="23" t="s">
        <v>9</v>
      </c>
      <c r="E4" s="23" t="s">
        <v>10</v>
      </c>
      <c r="F4" s="23" t="s">
        <v>11</v>
      </c>
      <c r="G4" s="23" t="s">
        <v>12</v>
      </c>
      <c r="H4" s="23" t="s">
        <v>13</v>
      </c>
      <c r="I4" s="31" t="s">
        <v>14</v>
      </c>
      <c r="J4" s="23" t="s">
        <v>15</v>
      </c>
      <c r="K4" s="3"/>
      <c r="L4" s="3"/>
      <c r="M4" s="3"/>
    </row>
    <row r="5" spans="1:17" ht="19" customHeight="1" x14ac:dyDescent="0.25">
      <c r="A5" s="24">
        <v>2211010116</v>
      </c>
      <c r="B5" s="24" t="s">
        <v>16</v>
      </c>
      <c r="C5" s="24" t="s">
        <v>17</v>
      </c>
      <c r="D5" s="24">
        <v>1</v>
      </c>
      <c r="E5" s="24">
        <v>1</v>
      </c>
      <c r="F5" s="25">
        <v>94.61</v>
      </c>
      <c r="G5" s="25">
        <v>19.8</v>
      </c>
      <c r="H5" s="25">
        <v>64.31</v>
      </c>
      <c r="I5" s="25">
        <v>7.9</v>
      </c>
      <c r="J5" s="25">
        <v>2.6</v>
      </c>
      <c r="K5" s="24" t="s">
        <v>18</v>
      </c>
      <c r="L5" s="24">
        <f>IF(K5="","",VLOOKUP(K5,{"一等奖学金",1000;"二等奖学金",500;"三等奖学金",300;"无",0},2,))</f>
        <v>1000</v>
      </c>
      <c r="M5" s="24" t="s">
        <v>19</v>
      </c>
      <c r="O5" s="20" t="s">
        <v>18</v>
      </c>
      <c r="P5" s="20" t="s">
        <v>20</v>
      </c>
      <c r="Q5" s="20" t="s">
        <v>21</v>
      </c>
    </row>
    <row r="6" spans="1:17" ht="19" customHeight="1" x14ac:dyDescent="0.25">
      <c r="A6" s="24">
        <v>2211010134</v>
      </c>
      <c r="B6" s="24" t="s">
        <v>22</v>
      </c>
      <c r="C6" s="24" t="s">
        <v>23</v>
      </c>
      <c r="D6" s="24">
        <v>2</v>
      </c>
      <c r="E6" s="24">
        <v>3</v>
      </c>
      <c r="F6" s="25">
        <v>92.14</v>
      </c>
      <c r="G6" s="25">
        <v>19.899999999999999</v>
      </c>
      <c r="H6" s="25">
        <v>62.15</v>
      </c>
      <c r="I6" s="25">
        <v>7.64</v>
      </c>
      <c r="J6" s="25">
        <v>2.4500000000000002</v>
      </c>
      <c r="K6" s="24" t="s">
        <v>24</v>
      </c>
      <c r="L6" s="24">
        <f>IF(K6="","",VLOOKUP(K6,{"一等奖学金",1000;"二等奖学金",500;"三等奖学金",300;"一等学习优秀奖",900;"二等学习优秀奖",400;"三等学习优秀奖",200;"无",0},2,))</f>
        <v>500</v>
      </c>
      <c r="M6" s="24" t="s">
        <v>20</v>
      </c>
      <c r="O6" s="20" t="s">
        <v>24</v>
      </c>
      <c r="P6" s="20" t="s">
        <v>19</v>
      </c>
      <c r="Q6" s="20" t="s">
        <v>25</v>
      </c>
    </row>
    <row r="7" spans="1:17" ht="19" customHeight="1" x14ac:dyDescent="0.25">
      <c r="A7" s="24">
        <v>2211010127</v>
      </c>
      <c r="B7" s="24" t="s">
        <v>26</v>
      </c>
      <c r="C7" s="24" t="s">
        <v>27</v>
      </c>
      <c r="D7" s="24">
        <v>3</v>
      </c>
      <c r="E7" s="24">
        <v>4</v>
      </c>
      <c r="F7" s="25">
        <v>91.19</v>
      </c>
      <c r="G7" s="25">
        <v>20</v>
      </c>
      <c r="H7" s="25">
        <v>61.84</v>
      </c>
      <c r="I7" s="25">
        <v>7.85</v>
      </c>
      <c r="J7" s="25">
        <v>1.5</v>
      </c>
      <c r="K7" s="24" t="s">
        <v>24</v>
      </c>
      <c r="L7" s="24">
        <f>IF(K7="","",VLOOKUP(K7,{"一等奖学金",1000;"二等奖学金",500;"三等奖学金",300;"一等学习优秀奖",900;"二等学习优秀奖",400;"三等学习优秀奖",200;"无",0},2,))</f>
        <v>500</v>
      </c>
      <c r="M7" s="24" t="s">
        <v>21</v>
      </c>
      <c r="O7" s="20" t="s">
        <v>28</v>
      </c>
      <c r="P7" s="20" t="s">
        <v>29</v>
      </c>
      <c r="Q7" s="20" t="s">
        <v>30</v>
      </c>
    </row>
    <row r="8" spans="1:17" ht="19" customHeight="1" x14ac:dyDescent="0.25">
      <c r="A8" s="24">
        <v>2211010108</v>
      </c>
      <c r="B8" s="24" t="s">
        <v>31</v>
      </c>
      <c r="C8" s="20" t="s">
        <v>21</v>
      </c>
      <c r="D8" s="24">
        <v>4</v>
      </c>
      <c r="E8" s="24">
        <v>2</v>
      </c>
      <c r="F8" s="25">
        <v>90.49</v>
      </c>
      <c r="G8" s="25">
        <v>19.399999999999999</v>
      </c>
      <c r="H8" s="25">
        <v>63.43</v>
      </c>
      <c r="I8" s="25">
        <v>7.66</v>
      </c>
      <c r="J8" s="25">
        <v>0</v>
      </c>
      <c r="K8" s="24" t="s">
        <v>24</v>
      </c>
      <c r="L8" s="24">
        <f>IF(K8="","",VLOOKUP(K8,{"一等奖学金",1000;"二等奖学金",500;"三等奖学金",300;"一等学习优秀奖",900;"二等学习优秀奖",400;"三等学习优秀奖",200;"无",0},2,))</f>
        <v>500</v>
      </c>
      <c r="M8" s="24" t="s">
        <v>21</v>
      </c>
      <c r="O8" s="20" t="s">
        <v>21</v>
      </c>
      <c r="P8" s="20" t="s">
        <v>21</v>
      </c>
    </row>
    <row r="9" spans="1:17" ht="19" customHeight="1" x14ac:dyDescent="0.25">
      <c r="A9" s="24">
        <v>2211010142</v>
      </c>
      <c r="B9" s="24" t="s">
        <v>32</v>
      </c>
      <c r="C9" s="24" t="s">
        <v>33</v>
      </c>
      <c r="D9" s="24">
        <v>5</v>
      </c>
      <c r="E9" s="24">
        <v>6</v>
      </c>
      <c r="F9" s="25">
        <v>89.8</v>
      </c>
      <c r="G9" s="25">
        <v>20</v>
      </c>
      <c r="H9" s="25">
        <v>60.92</v>
      </c>
      <c r="I9" s="25">
        <v>7.38</v>
      </c>
      <c r="J9" s="25">
        <v>1.5</v>
      </c>
      <c r="K9" s="24" t="s">
        <v>24</v>
      </c>
      <c r="L9" s="24">
        <f>IF(K9="","",VLOOKUP(K9,{"一等奖学金",1000;"二等奖学金",500;"三等奖学金",300;"一等学习优秀奖",900;"二等学习优秀奖",400;"三等学习优秀奖",200;"无",0},2,))</f>
        <v>500</v>
      </c>
      <c r="M9" s="24" t="s">
        <v>21</v>
      </c>
    </row>
    <row r="10" spans="1:17" ht="19" customHeight="1" x14ac:dyDescent="0.25">
      <c r="A10" s="24">
        <v>2211010111</v>
      </c>
      <c r="B10" s="24" t="s">
        <v>34</v>
      </c>
      <c r="C10" s="24" t="s">
        <v>21</v>
      </c>
      <c r="D10" s="24">
        <v>6</v>
      </c>
      <c r="E10" s="24">
        <v>5</v>
      </c>
      <c r="F10" s="25">
        <v>89.49</v>
      </c>
      <c r="G10" s="25">
        <v>19.600000000000001</v>
      </c>
      <c r="H10" s="25">
        <v>61.33</v>
      </c>
      <c r="I10" s="25">
        <v>8.06</v>
      </c>
      <c r="J10" s="25">
        <v>0.5</v>
      </c>
      <c r="K10" s="24" t="s">
        <v>28</v>
      </c>
      <c r="L10" s="24">
        <f>IF(K10="","",VLOOKUP(K10,{"一等奖学金",1000;"二等奖学金",500;"三等奖学金",300;"一等学习优秀奖",900;"二等学习优秀奖",400;"三等学习优秀奖",200;"无",0},2,))</f>
        <v>300</v>
      </c>
      <c r="M10" s="24" t="s">
        <v>20</v>
      </c>
    </row>
    <row r="11" spans="1:17" ht="19" customHeight="1" x14ac:dyDescent="0.25">
      <c r="A11" s="24">
        <v>2211010115</v>
      </c>
      <c r="B11" s="24" t="s">
        <v>35</v>
      </c>
      <c r="C11" s="24" t="s">
        <v>21</v>
      </c>
      <c r="D11" s="24">
        <v>9</v>
      </c>
      <c r="E11" s="24">
        <v>7</v>
      </c>
      <c r="F11" s="25">
        <v>88.21</v>
      </c>
      <c r="G11" s="25">
        <v>19.399999999999999</v>
      </c>
      <c r="H11" s="25">
        <v>61.03</v>
      </c>
      <c r="I11" s="25">
        <v>7.78</v>
      </c>
      <c r="J11" s="25">
        <v>0</v>
      </c>
      <c r="K11" s="24" t="s">
        <v>28</v>
      </c>
      <c r="L11" s="24">
        <f>IF(K11="","",VLOOKUP(K11,{"一等奖学金",1000;"二等奖学金",500;"三等奖学金",300;"一等学习优秀奖",900;"二等学习优秀奖",400;"三等学习优秀奖",200;"无",0},2,))</f>
        <v>300</v>
      </c>
      <c r="M11" s="24" t="s">
        <v>21</v>
      </c>
    </row>
    <row r="12" spans="1:17" ht="19" customHeight="1" x14ac:dyDescent="0.25">
      <c r="A12" s="24">
        <v>2211010128</v>
      </c>
      <c r="B12" s="24" t="s">
        <v>36</v>
      </c>
      <c r="C12" s="24" t="s">
        <v>37</v>
      </c>
      <c r="D12" s="24">
        <v>12</v>
      </c>
      <c r="E12" s="24">
        <v>16</v>
      </c>
      <c r="F12" s="25">
        <v>87.42</v>
      </c>
      <c r="G12" s="25">
        <v>19.8</v>
      </c>
      <c r="H12" s="25">
        <v>59.17</v>
      </c>
      <c r="I12" s="25">
        <v>7.25</v>
      </c>
      <c r="J12" s="25">
        <v>1.2</v>
      </c>
      <c r="K12" s="24" t="s">
        <v>28</v>
      </c>
      <c r="L12" s="24">
        <f>IF(K12="","",VLOOKUP(K12,{"一等奖学金",1000;"二等奖学金",500;"三等奖学金",300;"一等学习优秀奖",900;"二等学习优秀奖",400;"三等学习优秀奖",200;"无",0},2,))</f>
        <v>300</v>
      </c>
      <c r="M12" s="24" t="s">
        <v>21</v>
      </c>
    </row>
    <row r="13" spans="1:17" ht="19" customHeight="1" x14ac:dyDescent="0.25">
      <c r="A13" s="24">
        <v>2211010130</v>
      </c>
      <c r="B13" s="24" t="s">
        <v>38</v>
      </c>
      <c r="C13" s="24" t="s">
        <v>21</v>
      </c>
      <c r="D13" s="24">
        <v>13</v>
      </c>
      <c r="E13" s="24">
        <v>12</v>
      </c>
      <c r="F13" s="25">
        <v>87.19</v>
      </c>
      <c r="G13" s="25">
        <v>19.600000000000001</v>
      </c>
      <c r="H13" s="25">
        <v>58.72</v>
      </c>
      <c r="I13" s="25">
        <v>8.3699999999999992</v>
      </c>
      <c r="J13" s="25">
        <v>0.5</v>
      </c>
      <c r="K13" s="24" t="s">
        <v>28</v>
      </c>
      <c r="L13" s="24">
        <f>IF(K13="","",VLOOKUP(K13,{"一等奖学金",1000;"二等奖学金",500;"三等奖学金",300;"一等学习优秀奖",900;"二等学习优秀奖",400;"三等学习优秀奖",200;"无",0},2,))</f>
        <v>300</v>
      </c>
      <c r="M13" s="24" t="s">
        <v>21</v>
      </c>
    </row>
    <row r="14" spans="1:17" ht="19" customHeight="1" x14ac:dyDescent="0.25">
      <c r="A14" s="24"/>
      <c r="B14" s="24"/>
      <c r="C14" s="24"/>
      <c r="D14" s="24"/>
      <c r="E14" s="24"/>
      <c r="F14" s="24"/>
      <c r="G14" s="24"/>
      <c r="H14" s="24"/>
      <c r="I14" s="25"/>
      <c r="J14" s="24"/>
      <c r="K14" s="24"/>
      <c r="L14" s="24" t="str">
        <f>IF(K14="","",VLOOKUP(K14,{"一等奖学金",1000;"二等奖学金",500;"三等奖学金",300;"一等学习优秀奖",900;"二等学习优秀奖",400;"三等学习优秀奖",200;"无",0},2,))</f>
        <v/>
      </c>
      <c r="M14" s="24"/>
    </row>
    <row r="15" spans="1:17" ht="19" customHeight="1" x14ac:dyDescent="0.25">
      <c r="A15" s="24"/>
      <c r="B15" s="24"/>
      <c r="C15" s="24"/>
      <c r="D15" s="24"/>
      <c r="E15" s="24"/>
      <c r="F15" s="24"/>
      <c r="G15" s="24"/>
      <c r="H15" s="24"/>
      <c r="I15" s="25"/>
      <c r="J15" s="24"/>
      <c r="K15" s="24"/>
      <c r="L15" s="24" t="str">
        <f>IF(K15="","",VLOOKUP(K15,{"一等奖学金",1000;"二等奖学金",500;"三等奖学金",300;"一等学习优秀奖",900;"二等学习优秀奖",400;"三等学习优秀奖",200;"无",0},2,))</f>
        <v/>
      </c>
      <c r="M15" s="24"/>
    </row>
    <row r="16" spans="1:17" ht="19" customHeight="1" x14ac:dyDescent="0.25">
      <c r="A16" s="24"/>
      <c r="B16" s="24"/>
      <c r="C16" s="24"/>
      <c r="D16" s="24"/>
      <c r="E16" s="24"/>
      <c r="F16" s="24"/>
      <c r="G16" s="24"/>
      <c r="H16" s="24"/>
      <c r="I16" s="25"/>
      <c r="J16" s="24"/>
      <c r="K16" s="24"/>
      <c r="L16" s="24" t="str">
        <f>IF(K16="","",VLOOKUP(K16,{"一等奖学金",1000;"二等奖学金",500;"三等奖学金",300;"一等学习优秀奖",900;"二等学习优秀奖",400;"三等学习优秀奖",200;"无",0},2,))</f>
        <v/>
      </c>
      <c r="M16" s="24"/>
    </row>
    <row r="17" spans="1:17" ht="19" customHeight="1" x14ac:dyDescent="0.25">
      <c r="A17" s="24"/>
      <c r="B17" s="24"/>
      <c r="C17" s="24"/>
      <c r="D17" s="24"/>
      <c r="E17" s="24"/>
      <c r="F17" s="24"/>
      <c r="G17" s="24"/>
      <c r="H17" s="24"/>
      <c r="I17" s="25"/>
      <c r="J17" s="24"/>
      <c r="K17" s="24"/>
      <c r="L17" s="24" t="str">
        <f>IF(K17="","",VLOOKUP(K17,{"一等奖学金",1000;"二等奖学金",500;"三等奖学金",300;"一等学习优秀奖",900;"二等学习优秀奖",400;"三等学习优秀奖",200;"无",0},2,))</f>
        <v/>
      </c>
      <c r="M17" s="24"/>
    </row>
    <row r="18" spans="1:17" ht="19" customHeight="1" x14ac:dyDescent="0.25">
      <c r="A18" s="24"/>
      <c r="B18" s="24"/>
      <c r="C18" s="24"/>
      <c r="D18" s="24"/>
      <c r="E18" s="24"/>
      <c r="F18" s="24"/>
      <c r="G18" s="24"/>
      <c r="H18" s="24"/>
      <c r="I18" s="25"/>
      <c r="J18" s="24"/>
      <c r="K18" s="24"/>
      <c r="L18" s="24" t="str">
        <f>IF(K18="","",VLOOKUP(K18,{"一等奖学金",1000;"二等奖学金",500;"三等奖学金",300;"一等学习优秀奖",900;"二等学习优秀奖",400;"三等学习优秀奖",200;"无",0},2,))</f>
        <v/>
      </c>
      <c r="M18" s="24"/>
    </row>
    <row r="19" spans="1:17" ht="19" customHeight="1" x14ac:dyDescent="0.25">
      <c r="A19" s="24"/>
      <c r="B19" s="24"/>
      <c r="C19" s="24"/>
      <c r="D19" s="24"/>
      <c r="E19" s="24"/>
      <c r="F19" s="24"/>
      <c r="G19" s="24"/>
      <c r="H19" s="24"/>
      <c r="I19" s="25"/>
      <c r="J19" s="24"/>
      <c r="K19" s="24"/>
      <c r="L19" s="24" t="str">
        <f>IF(K19="","",VLOOKUP(K19,{"一等奖学金",1000;"二等奖学金",500;"三等奖学金",300;"一等学习优秀奖",900;"二等学习优秀奖",400;"三等学习优秀奖",200;"无",0},2,))</f>
        <v/>
      </c>
      <c r="M19" s="24"/>
    </row>
    <row r="20" spans="1:17" ht="19" customHeight="1" x14ac:dyDescent="0.25">
      <c r="A20" s="24"/>
      <c r="B20" s="24"/>
      <c r="C20" s="24"/>
      <c r="D20" s="24"/>
      <c r="E20" s="24"/>
      <c r="F20" s="24"/>
      <c r="G20" s="24"/>
      <c r="H20" s="24"/>
      <c r="I20" s="25"/>
      <c r="J20" s="24"/>
      <c r="K20" s="24"/>
      <c r="L20" s="24" t="str">
        <f>IF(K20="","",VLOOKUP(K20,{"一等奖学金",1000;"二等奖学金",500;"三等奖学金",300;"一等学习优秀奖",900;"二等学习优秀奖",400;"三等学习优秀奖",200;"无",0},2,))</f>
        <v/>
      </c>
      <c r="M20" s="24"/>
    </row>
    <row r="21" spans="1:17" ht="29.25" customHeight="1" x14ac:dyDescent="0.25">
      <c r="A21" s="1" t="s">
        <v>39</v>
      </c>
      <c r="B21" s="19"/>
      <c r="C21" s="17"/>
      <c r="D21" s="26"/>
      <c r="E21" s="26"/>
      <c r="F21" s="23" t="s">
        <v>40</v>
      </c>
      <c r="G21" s="14">
        <v>45923</v>
      </c>
      <c r="H21" s="4"/>
      <c r="I21" s="4"/>
      <c r="J21" s="4"/>
      <c r="K21" s="22" t="s">
        <v>41</v>
      </c>
      <c r="L21" s="11">
        <f>SUM(L5:L13)</f>
        <v>4200</v>
      </c>
      <c r="M21" s="11"/>
    </row>
    <row r="22" spans="1:17" x14ac:dyDescent="0.2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7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7" ht="45" customHeight="1" x14ac:dyDescent="0.25">
      <c r="A24" s="18" t="s">
        <v>0</v>
      </c>
      <c r="B24" s="18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7" ht="25.5" customHeight="1" x14ac:dyDescent="0.25">
      <c r="A25" s="12" t="s">
        <v>42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7" ht="21" customHeight="1" x14ac:dyDescent="0.25">
      <c r="A26" s="11" t="s">
        <v>2</v>
      </c>
      <c r="B26" s="10" t="s">
        <v>3</v>
      </c>
      <c r="C26" s="11" t="s">
        <v>4</v>
      </c>
      <c r="D26" s="8" t="s">
        <v>5</v>
      </c>
      <c r="E26" s="4"/>
      <c r="F26" s="4"/>
      <c r="G26" s="4"/>
      <c r="H26" s="4"/>
      <c r="I26" s="4"/>
      <c r="J26" s="4"/>
      <c r="K26" s="3" t="s">
        <v>6</v>
      </c>
      <c r="L26" s="3" t="s">
        <v>7</v>
      </c>
      <c r="M26" s="3" t="s">
        <v>8</v>
      </c>
    </row>
    <row r="27" spans="1:17" ht="34" customHeight="1" x14ac:dyDescent="0.25">
      <c r="A27" s="11"/>
      <c r="B27" s="6"/>
      <c r="C27" s="11"/>
      <c r="D27" s="23" t="s">
        <v>9</v>
      </c>
      <c r="E27" s="23" t="s">
        <v>10</v>
      </c>
      <c r="F27" s="23" t="s">
        <v>11</v>
      </c>
      <c r="G27" s="23" t="s">
        <v>12</v>
      </c>
      <c r="H27" s="23" t="s">
        <v>13</v>
      </c>
      <c r="I27" s="31" t="s">
        <v>14</v>
      </c>
      <c r="J27" s="23" t="s">
        <v>15</v>
      </c>
      <c r="K27" s="3"/>
      <c r="L27" s="3"/>
      <c r="M27" s="3"/>
    </row>
    <row r="28" spans="1:17" ht="19" customHeight="1" x14ac:dyDescent="0.25">
      <c r="A28" s="24">
        <v>2211010239</v>
      </c>
      <c r="B28" s="24" t="s">
        <v>43</v>
      </c>
      <c r="C28" s="24" t="s">
        <v>44</v>
      </c>
      <c r="D28" s="24">
        <v>1</v>
      </c>
      <c r="E28" s="24">
        <v>1</v>
      </c>
      <c r="F28" s="27">
        <v>93.52</v>
      </c>
      <c r="G28" s="27">
        <v>19.52</v>
      </c>
      <c r="H28" s="27">
        <v>63.22</v>
      </c>
      <c r="I28" s="27">
        <v>8.18</v>
      </c>
      <c r="J28" s="25">
        <v>2.6</v>
      </c>
      <c r="K28" s="24" t="s">
        <v>18</v>
      </c>
      <c r="L28" s="24">
        <f>IF(K28="","",VLOOKUP(K28,{"一等奖学金",1000;"二等奖学金",500;"三等奖学金",300;"无",0},2,))</f>
        <v>1000</v>
      </c>
      <c r="M28" s="24" t="s">
        <v>19</v>
      </c>
      <c r="O28" s="20" t="s">
        <v>18</v>
      </c>
      <c r="P28" s="20" t="s">
        <v>20</v>
      </c>
      <c r="Q28" s="20" t="s">
        <v>21</v>
      </c>
    </row>
    <row r="29" spans="1:17" ht="19" customHeight="1" x14ac:dyDescent="0.25">
      <c r="A29" s="24">
        <v>2211010218</v>
      </c>
      <c r="B29" s="24" t="s">
        <v>45</v>
      </c>
      <c r="C29" s="24" t="s">
        <v>37</v>
      </c>
      <c r="D29" s="24">
        <v>2</v>
      </c>
      <c r="E29" s="24">
        <v>5</v>
      </c>
      <c r="F29" s="27">
        <v>90.47</v>
      </c>
      <c r="G29" s="27">
        <v>19.350000000000001</v>
      </c>
      <c r="H29" s="28">
        <v>61.84</v>
      </c>
      <c r="I29" s="27">
        <v>7.88</v>
      </c>
      <c r="J29" s="25">
        <v>1.4</v>
      </c>
      <c r="K29" s="24" t="s">
        <v>24</v>
      </c>
      <c r="L29" s="24">
        <f>IF(K29="","",VLOOKUP(K29,{"一等奖学金",1000;"二等奖学金",500;"三等奖学金",300;"一等学习优秀奖",900;"二等学习优秀奖",400;"三等学习优秀奖",200;"无",0},2,))</f>
        <v>500</v>
      </c>
      <c r="M29" s="24" t="s">
        <v>21</v>
      </c>
      <c r="O29" s="20" t="s">
        <v>24</v>
      </c>
      <c r="P29" s="20" t="s">
        <v>19</v>
      </c>
      <c r="Q29" s="20" t="s">
        <v>25</v>
      </c>
    </row>
    <row r="30" spans="1:17" ht="19" customHeight="1" x14ac:dyDescent="0.25">
      <c r="A30" s="24">
        <v>2211010227</v>
      </c>
      <c r="B30" s="29" t="s">
        <v>46</v>
      </c>
      <c r="C30" s="29" t="s">
        <v>21</v>
      </c>
      <c r="D30" s="24">
        <v>3</v>
      </c>
      <c r="E30" s="24">
        <v>4</v>
      </c>
      <c r="F30" s="27">
        <v>89.67</v>
      </c>
      <c r="G30" s="27">
        <v>19.25</v>
      </c>
      <c r="H30" s="27">
        <v>61.84</v>
      </c>
      <c r="I30" s="27">
        <v>8.08</v>
      </c>
      <c r="J30" s="25">
        <v>0.5</v>
      </c>
      <c r="K30" s="24" t="s">
        <v>24</v>
      </c>
      <c r="L30" s="24">
        <f>IF(K30="","",VLOOKUP(K30,{"一等奖学金",1000;"二等奖学金",500;"三等奖学金",300;"一等学习优秀奖",900;"二等学习优秀奖",400;"三等学习优秀奖",200;"无",0},2,))</f>
        <v>500</v>
      </c>
      <c r="M30" s="24" t="s">
        <v>21</v>
      </c>
      <c r="O30" s="20" t="s">
        <v>28</v>
      </c>
      <c r="P30" s="20" t="s">
        <v>29</v>
      </c>
      <c r="Q30" s="20" t="s">
        <v>30</v>
      </c>
    </row>
    <row r="31" spans="1:17" ht="19" customHeight="1" x14ac:dyDescent="0.25">
      <c r="A31" s="24">
        <v>2211010241</v>
      </c>
      <c r="B31" s="29" t="s">
        <v>47</v>
      </c>
      <c r="C31" s="24" t="s">
        <v>21</v>
      </c>
      <c r="D31" s="24">
        <v>4</v>
      </c>
      <c r="E31" s="24">
        <v>2</v>
      </c>
      <c r="F31" s="27">
        <v>89.42</v>
      </c>
      <c r="G31" s="27">
        <v>19.170000000000002</v>
      </c>
      <c r="H31" s="27">
        <v>62.35</v>
      </c>
      <c r="I31" s="27">
        <v>7.9</v>
      </c>
      <c r="J31" s="25">
        <v>0</v>
      </c>
      <c r="K31" s="24" t="s">
        <v>24</v>
      </c>
      <c r="L31" s="24">
        <f>IF(K31="","",VLOOKUP(K31,{"一等奖学金",1000;"二等奖学金",500;"三等奖学金",300;"一等学习优秀奖",900;"二等学习优秀奖",400;"三等学习优秀奖",200;"无",0},2,))</f>
        <v>500</v>
      </c>
      <c r="M31" s="24" t="s">
        <v>20</v>
      </c>
      <c r="O31" s="20" t="s">
        <v>21</v>
      </c>
      <c r="P31" s="20" t="s">
        <v>21</v>
      </c>
    </row>
    <row r="32" spans="1:17" ht="19" customHeight="1" x14ac:dyDescent="0.25">
      <c r="A32" s="24">
        <v>2213080507</v>
      </c>
      <c r="B32" s="24" t="s">
        <v>48</v>
      </c>
      <c r="C32" s="24" t="s">
        <v>21</v>
      </c>
      <c r="D32" s="24">
        <v>5</v>
      </c>
      <c r="E32" s="24">
        <v>10</v>
      </c>
      <c r="F32" s="27">
        <v>89.31</v>
      </c>
      <c r="G32" s="27">
        <v>19.25</v>
      </c>
      <c r="H32" s="27">
        <v>60.89</v>
      </c>
      <c r="I32" s="27">
        <v>7.17</v>
      </c>
      <c r="J32" s="25">
        <v>2</v>
      </c>
      <c r="K32" s="24" t="s">
        <v>24</v>
      </c>
      <c r="L32" s="24">
        <f>IF(K32="","",VLOOKUP(K32,{"一等奖学金",1000;"二等奖学金",500;"三等奖学金",300;"一等学习优秀奖",900;"二等学习优秀奖",400;"三等学习优秀奖",200;"无",0},2,))</f>
        <v>500</v>
      </c>
      <c r="M32" s="24" t="s">
        <v>20</v>
      </c>
    </row>
    <row r="33" spans="1:13" ht="19" customHeight="1" x14ac:dyDescent="0.25">
      <c r="A33" s="24">
        <v>2211010238</v>
      </c>
      <c r="B33" s="29" t="s">
        <v>49</v>
      </c>
      <c r="C33" s="29" t="s">
        <v>21</v>
      </c>
      <c r="D33" s="24">
        <v>6</v>
      </c>
      <c r="E33" s="24">
        <v>3</v>
      </c>
      <c r="F33" s="27">
        <v>89.28</v>
      </c>
      <c r="G33" s="27">
        <v>19.13</v>
      </c>
      <c r="H33" s="27">
        <v>62.67</v>
      </c>
      <c r="I33" s="27">
        <v>7.48</v>
      </c>
      <c r="J33" s="25">
        <v>0</v>
      </c>
      <c r="K33" s="24" t="s">
        <v>28</v>
      </c>
      <c r="L33" s="24">
        <f>IF(K33="","",VLOOKUP(K33,{"一等奖学金",1000;"二等奖学金",500;"三等奖学金",300;"一等学习优秀奖",900;"二等学习优秀奖",400;"三等学习优秀奖",200;"无",0},2,))</f>
        <v>300</v>
      </c>
      <c r="M33" s="24" t="s">
        <v>21</v>
      </c>
    </row>
    <row r="34" spans="1:13" ht="19" customHeight="1" x14ac:dyDescent="0.25">
      <c r="A34" s="24">
        <v>2204040203</v>
      </c>
      <c r="B34" s="29" t="s">
        <v>50</v>
      </c>
      <c r="C34" s="24" t="s">
        <v>21</v>
      </c>
      <c r="D34" s="24">
        <v>8</v>
      </c>
      <c r="E34" s="24">
        <v>7</v>
      </c>
      <c r="F34" s="27">
        <v>88.29</v>
      </c>
      <c r="G34" s="27">
        <v>19.05</v>
      </c>
      <c r="H34" s="27">
        <v>61.03</v>
      </c>
      <c r="I34" s="27">
        <v>8.2100000000000009</v>
      </c>
      <c r="J34" s="25">
        <v>0</v>
      </c>
      <c r="K34" s="24" t="s">
        <v>28</v>
      </c>
      <c r="L34" s="24">
        <f>IF(K34="","",VLOOKUP(K34,{"一等奖学金",1000;"二等奖学金",500;"三等奖学金",300;"一等学习优秀奖",900;"二等学习优秀奖",400;"三等学习优秀奖",200;"无",0},2,))</f>
        <v>300</v>
      </c>
      <c r="M34" s="24" t="s">
        <v>21</v>
      </c>
    </row>
    <row r="35" spans="1:13" ht="19" customHeight="1" x14ac:dyDescent="0.25">
      <c r="A35" s="24">
        <v>2211010226</v>
      </c>
      <c r="B35" s="29" t="s">
        <v>51</v>
      </c>
      <c r="C35" s="29" t="s">
        <v>21</v>
      </c>
      <c r="D35" s="24">
        <v>11</v>
      </c>
      <c r="E35" s="24">
        <v>9</v>
      </c>
      <c r="F35" s="24">
        <v>86.91</v>
      </c>
      <c r="G35" s="24">
        <v>19.05</v>
      </c>
      <c r="H35" s="27">
        <v>60.05</v>
      </c>
      <c r="I35" s="25">
        <v>7.81</v>
      </c>
      <c r="J35" s="32">
        <v>0</v>
      </c>
      <c r="K35" s="24" t="s">
        <v>28</v>
      </c>
      <c r="L35" s="24">
        <f>IF(K35="","",VLOOKUP(K35,{"一等奖学金",1000;"二等奖学金",500;"三等奖学金",300;"一等学习优秀奖",900;"二等学习优秀奖",400;"三等学习优秀奖",200;"无",0},2,))</f>
        <v>300</v>
      </c>
      <c r="M35" s="24" t="s">
        <v>21</v>
      </c>
    </row>
    <row r="36" spans="1:13" ht="19" customHeight="1" x14ac:dyDescent="0.25">
      <c r="A36" s="24">
        <v>2211010237</v>
      </c>
      <c r="B36" s="29" t="s">
        <v>52</v>
      </c>
      <c r="C36" s="29" t="s">
        <v>53</v>
      </c>
      <c r="D36" s="24">
        <v>12</v>
      </c>
      <c r="E36" s="24">
        <v>13</v>
      </c>
      <c r="F36" s="24">
        <v>86.78</v>
      </c>
      <c r="G36" s="24">
        <v>19.48</v>
      </c>
      <c r="H36" s="24">
        <v>58.73</v>
      </c>
      <c r="I36" s="25">
        <v>7.37</v>
      </c>
      <c r="J36" s="32">
        <v>1.2</v>
      </c>
      <c r="K36" s="24" t="s">
        <v>28</v>
      </c>
      <c r="L36" s="24">
        <f>IF(K36="","",VLOOKUP(K36,{"一等奖学金",1000;"二等奖学金",500;"三等奖学金",300;"一等学习优秀奖",900;"二等学习优秀奖",400;"三等学习优秀奖",200;"无",0},2,))</f>
        <v>300</v>
      </c>
      <c r="M36" s="24" t="s">
        <v>21</v>
      </c>
    </row>
    <row r="37" spans="1:13" ht="19" customHeight="1" x14ac:dyDescent="0.25">
      <c r="A37" s="24">
        <v>2211010228</v>
      </c>
      <c r="B37" s="24" t="s">
        <v>54</v>
      </c>
      <c r="C37" s="24"/>
      <c r="D37" s="24"/>
      <c r="E37" s="24"/>
      <c r="F37" s="24"/>
      <c r="G37" s="24"/>
      <c r="H37" s="24"/>
      <c r="I37" s="25"/>
      <c r="J37" s="24"/>
      <c r="K37" s="24"/>
      <c r="L37" s="24">
        <v>200</v>
      </c>
      <c r="M37" s="24" t="s">
        <v>29</v>
      </c>
    </row>
    <row r="38" spans="1:13" ht="19" customHeight="1" x14ac:dyDescent="0.25">
      <c r="A38" s="24"/>
      <c r="B38" s="24"/>
      <c r="C38" s="24"/>
      <c r="D38" s="24"/>
      <c r="E38" s="24"/>
      <c r="F38" s="24"/>
      <c r="G38" s="24"/>
      <c r="H38" s="24"/>
      <c r="I38" s="25"/>
      <c r="J38" s="24"/>
      <c r="K38" s="24"/>
      <c r="L38" s="24" t="str">
        <f>IF(K38="","",VLOOKUP(K38,{"一等奖学金",1000;"二等奖学金",500;"三等奖学金",300;"一等学习优秀奖",900;"二等学习优秀奖",400;"三等学习优秀奖",200;"无",0},2,))</f>
        <v/>
      </c>
      <c r="M38" s="24"/>
    </row>
    <row r="39" spans="1:13" ht="19" customHeight="1" x14ac:dyDescent="0.25">
      <c r="A39" s="24"/>
      <c r="B39" s="24"/>
      <c r="C39" s="24"/>
      <c r="D39" s="24"/>
      <c r="E39" s="24"/>
      <c r="F39" s="24"/>
      <c r="G39" s="24"/>
      <c r="H39" s="24"/>
      <c r="I39" s="25"/>
      <c r="J39" s="24"/>
      <c r="K39" s="24"/>
      <c r="L39" s="24" t="str">
        <f>IF(K39="","",VLOOKUP(K39,{"一等奖学金",1000;"二等奖学金",500;"三等奖学金",300;"一等学习优秀奖",900;"二等学习优秀奖",400;"三等学习优秀奖",200;"无",0},2,))</f>
        <v/>
      </c>
      <c r="M39" s="24"/>
    </row>
    <row r="40" spans="1:13" ht="19" customHeight="1" x14ac:dyDescent="0.25">
      <c r="A40" s="24"/>
      <c r="B40" s="24"/>
      <c r="C40" s="24"/>
      <c r="D40" s="24"/>
      <c r="E40" s="24"/>
      <c r="F40" s="24"/>
      <c r="G40" s="24"/>
      <c r="H40" s="24"/>
      <c r="I40" s="25"/>
      <c r="J40" s="24"/>
      <c r="K40" s="24"/>
      <c r="L40" s="24" t="str">
        <f>IF(K40="","",VLOOKUP(K40,{"一等奖学金",1000;"二等奖学金",500;"三等奖学金",300;"一等学习优秀奖",900;"二等学习优秀奖",400;"三等学习优秀奖",200;"无",0},2,))</f>
        <v/>
      </c>
      <c r="M40" s="24"/>
    </row>
    <row r="41" spans="1:13" ht="19" customHeight="1" x14ac:dyDescent="0.25">
      <c r="A41" s="24"/>
      <c r="B41" s="24"/>
      <c r="C41" s="24"/>
      <c r="D41" s="24"/>
      <c r="E41" s="24"/>
      <c r="F41" s="24"/>
      <c r="G41" s="24"/>
      <c r="H41" s="24"/>
      <c r="I41" s="25"/>
      <c r="J41" s="24"/>
      <c r="K41" s="24"/>
      <c r="L41" s="24" t="str">
        <f>IF(K41="","",VLOOKUP(K41,{"一等奖学金",1000;"二等奖学金",500;"三等奖学金",300;"一等学习优秀奖",900;"二等学习优秀奖",400;"三等学习优秀奖",200;"无",0},2,))</f>
        <v/>
      </c>
      <c r="M41" s="24"/>
    </row>
    <row r="42" spans="1:13" ht="19" customHeight="1" x14ac:dyDescent="0.25">
      <c r="A42" s="24"/>
      <c r="B42" s="24"/>
      <c r="C42" s="24"/>
      <c r="D42" s="24"/>
      <c r="E42" s="24"/>
      <c r="F42" s="24"/>
      <c r="G42" s="24"/>
      <c r="H42" s="24"/>
      <c r="I42" s="25"/>
      <c r="J42" s="24"/>
      <c r="K42" s="24"/>
      <c r="L42" s="24" t="str">
        <f>IF(K42="","",VLOOKUP(K42,{"一等奖学金",1000;"二等奖学金",500;"三等奖学金",300;"一等学习优秀奖",900;"二等学习优秀奖",400;"三等学习优秀奖",200;"无",0},2,))</f>
        <v/>
      </c>
      <c r="M42" s="24"/>
    </row>
    <row r="43" spans="1:13" ht="19" customHeight="1" x14ac:dyDescent="0.25">
      <c r="A43" s="24"/>
      <c r="B43" s="24"/>
      <c r="C43" s="24"/>
      <c r="D43" s="24"/>
      <c r="E43" s="24"/>
      <c r="F43" s="24"/>
      <c r="G43" s="24"/>
      <c r="H43" s="24"/>
      <c r="I43" s="25"/>
      <c r="J43" s="24"/>
      <c r="K43" s="24"/>
      <c r="L43" s="24" t="str">
        <f>IF(K43="","",VLOOKUP(K43,{"一等奖学金",1000;"二等奖学金",500;"三等奖学金",300;"一等学习优秀奖",900;"二等学习优秀奖",400;"三等学习优秀奖",200;"无",0},2,))</f>
        <v/>
      </c>
      <c r="M43" s="24"/>
    </row>
    <row r="44" spans="1:13" ht="29.25" customHeight="1" x14ac:dyDescent="0.25">
      <c r="A44" s="1" t="s">
        <v>39</v>
      </c>
      <c r="B44" s="19"/>
      <c r="C44" s="17"/>
      <c r="D44" s="26"/>
      <c r="E44" s="26"/>
      <c r="F44" s="23" t="s">
        <v>40</v>
      </c>
      <c r="G44" s="14">
        <v>45923</v>
      </c>
      <c r="H44" s="4"/>
      <c r="I44" s="4"/>
      <c r="J44" s="4"/>
      <c r="K44" s="22" t="s">
        <v>41</v>
      </c>
      <c r="L44" s="11">
        <f>SUM(L28:L43)</f>
        <v>4400</v>
      </c>
      <c r="M44" s="11"/>
    </row>
    <row r="47" spans="1:13" ht="45" customHeight="1" x14ac:dyDescent="0.25">
      <c r="A47" s="18" t="s">
        <v>0</v>
      </c>
      <c r="B47" s="18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 ht="25.5" customHeight="1" x14ac:dyDescent="0.25">
      <c r="A48" s="12" t="s">
        <v>55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7" ht="21" customHeight="1" x14ac:dyDescent="0.25">
      <c r="A49" s="11" t="s">
        <v>2</v>
      </c>
      <c r="B49" s="10" t="s">
        <v>3</v>
      </c>
      <c r="C49" s="11" t="s">
        <v>4</v>
      </c>
      <c r="D49" s="8" t="s">
        <v>5</v>
      </c>
      <c r="E49" s="4"/>
      <c r="F49" s="4"/>
      <c r="G49" s="4"/>
      <c r="H49" s="4"/>
      <c r="I49" s="4"/>
      <c r="J49" s="4"/>
      <c r="K49" s="3" t="s">
        <v>6</v>
      </c>
      <c r="L49" s="3" t="s">
        <v>7</v>
      </c>
      <c r="M49" s="3" t="s">
        <v>8</v>
      </c>
    </row>
    <row r="50" spans="1:17" ht="34" customHeight="1" x14ac:dyDescent="0.25">
      <c r="A50" s="11"/>
      <c r="B50" s="6"/>
      <c r="C50" s="11"/>
      <c r="D50" s="23" t="s">
        <v>9</v>
      </c>
      <c r="E50" s="23" t="s">
        <v>10</v>
      </c>
      <c r="F50" s="23" t="s">
        <v>11</v>
      </c>
      <c r="G50" s="23" t="s">
        <v>12</v>
      </c>
      <c r="H50" s="23" t="s">
        <v>13</v>
      </c>
      <c r="I50" s="31" t="s">
        <v>14</v>
      </c>
      <c r="J50" s="23" t="s">
        <v>15</v>
      </c>
      <c r="K50" s="3"/>
      <c r="L50" s="3"/>
      <c r="M50" s="3"/>
    </row>
    <row r="51" spans="1:17" ht="19" customHeight="1" x14ac:dyDescent="0.25">
      <c r="A51" s="24">
        <v>2211020137</v>
      </c>
      <c r="B51" s="24" t="s">
        <v>56</v>
      </c>
      <c r="C51" s="24" t="s">
        <v>44</v>
      </c>
      <c r="D51" s="24">
        <v>1</v>
      </c>
      <c r="E51" s="24">
        <v>5</v>
      </c>
      <c r="F51" s="28">
        <v>96.2</v>
      </c>
      <c r="G51" s="27">
        <v>19.47</v>
      </c>
      <c r="H51" s="27">
        <v>62.17</v>
      </c>
      <c r="I51" s="27">
        <v>8.26</v>
      </c>
      <c r="J51" s="25">
        <v>6.3</v>
      </c>
      <c r="K51" s="24" t="s">
        <v>18</v>
      </c>
      <c r="L51" s="24">
        <f>IF(K51="","",VLOOKUP(K51,{"一等奖学金",1000;"二等奖学金",500;"三等奖学金",300;"无",0},2,))</f>
        <v>1000</v>
      </c>
      <c r="M51" s="24" t="s">
        <v>21</v>
      </c>
      <c r="O51" s="20" t="s">
        <v>18</v>
      </c>
      <c r="P51" s="20" t="s">
        <v>20</v>
      </c>
      <c r="Q51" s="20" t="s">
        <v>21</v>
      </c>
    </row>
    <row r="52" spans="1:17" ht="19" customHeight="1" x14ac:dyDescent="0.25">
      <c r="A52" s="24">
        <v>2211020123</v>
      </c>
      <c r="B52" s="24" t="s">
        <v>57</v>
      </c>
      <c r="C52" s="24" t="s">
        <v>58</v>
      </c>
      <c r="D52" s="24">
        <v>2</v>
      </c>
      <c r="E52" s="24">
        <v>4</v>
      </c>
      <c r="F52" s="28">
        <v>94.37</v>
      </c>
      <c r="G52" s="27">
        <v>19.68</v>
      </c>
      <c r="H52" s="27">
        <v>62.69</v>
      </c>
      <c r="I52" s="27">
        <v>7.55</v>
      </c>
      <c r="J52" s="25">
        <v>4.45</v>
      </c>
      <c r="K52" s="24" t="s">
        <v>24</v>
      </c>
      <c r="L52" s="24">
        <f>IF(K52="","",VLOOKUP(K52,{"一等奖学金",1000;"二等奖学金",500;"三等奖学金",300;"无",0},2,))</f>
        <v>500</v>
      </c>
      <c r="M52" s="24" t="s">
        <v>20</v>
      </c>
      <c r="O52" s="20" t="s">
        <v>24</v>
      </c>
      <c r="P52" s="20" t="s">
        <v>19</v>
      </c>
      <c r="Q52" s="20" t="s">
        <v>25</v>
      </c>
    </row>
    <row r="53" spans="1:17" ht="19" customHeight="1" x14ac:dyDescent="0.25">
      <c r="A53" s="24">
        <v>2211020110</v>
      </c>
      <c r="B53" s="24" t="s">
        <v>59</v>
      </c>
      <c r="C53" s="24" t="s">
        <v>60</v>
      </c>
      <c r="D53" s="24">
        <v>3</v>
      </c>
      <c r="E53" s="24">
        <v>1</v>
      </c>
      <c r="F53" s="27">
        <v>91.68</v>
      </c>
      <c r="G53" s="27">
        <v>19.55</v>
      </c>
      <c r="H53" s="27">
        <v>62.68</v>
      </c>
      <c r="I53" s="27">
        <v>7.95</v>
      </c>
      <c r="J53" s="25">
        <v>1.5</v>
      </c>
      <c r="K53" s="24" t="s">
        <v>24</v>
      </c>
      <c r="L53" s="24">
        <f>IF(K53="","",VLOOKUP(K53,{"一等奖学金",1000;"二等奖学金",500;"三等奖学金",300;"无",0},2,))</f>
        <v>500</v>
      </c>
      <c r="M53" s="24" t="s">
        <v>19</v>
      </c>
      <c r="O53" s="20" t="s">
        <v>28</v>
      </c>
      <c r="P53" s="20" t="s">
        <v>29</v>
      </c>
      <c r="Q53" s="20" t="s">
        <v>30</v>
      </c>
    </row>
    <row r="54" spans="1:17" ht="19" customHeight="1" x14ac:dyDescent="0.25">
      <c r="A54" s="24">
        <v>2211020136</v>
      </c>
      <c r="B54" s="24" t="s">
        <v>61</v>
      </c>
      <c r="C54" s="24" t="s">
        <v>21</v>
      </c>
      <c r="D54" s="24">
        <v>5</v>
      </c>
      <c r="E54" s="24">
        <v>2</v>
      </c>
      <c r="F54" s="27">
        <v>90.08</v>
      </c>
      <c r="G54" s="27">
        <v>19</v>
      </c>
      <c r="H54" s="27">
        <v>63.42</v>
      </c>
      <c r="I54" s="27">
        <v>7.66</v>
      </c>
      <c r="J54" s="25">
        <v>0</v>
      </c>
      <c r="K54" s="24" t="s">
        <v>24</v>
      </c>
      <c r="L54" s="24">
        <f>IF(K54="","",VLOOKUP(K54,{"一等奖学金",1000;"二等奖学金",500;"三等奖学金",300;"无",0},2,))</f>
        <v>500</v>
      </c>
      <c r="M54" s="24" t="s">
        <v>20</v>
      </c>
      <c r="O54" s="20" t="s">
        <v>21</v>
      </c>
      <c r="P54" s="20" t="s">
        <v>21</v>
      </c>
    </row>
    <row r="55" spans="1:17" ht="19" customHeight="1" x14ac:dyDescent="0.25">
      <c r="A55" s="24">
        <v>2211020106</v>
      </c>
      <c r="B55" s="24" t="s">
        <v>62</v>
      </c>
      <c r="C55" s="24" t="s">
        <v>21</v>
      </c>
      <c r="D55" s="24">
        <v>6</v>
      </c>
      <c r="E55" s="24">
        <v>3</v>
      </c>
      <c r="F55" s="27">
        <v>89.97</v>
      </c>
      <c r="G55" s="27">
        <v>18.96</v>
      </c>
      <c r="H55" s="27">
        <v>63.72</v>
      </c>
      <c r="I55" s="27">
        <v>7.29</v>
      </c>
      <c r="J55" s="25">
        <v>0</v>
      </c>
      <c r="K55" s="24" t="s">
        <v>28</v>
      </c>
      <c r="L55" s="24">
        <f>IF(K55="","",VLOOKUP(K55,{"一等奖学金",1000;"二等奖学金",500;"三等奖学金",300;"一等学习优秀奖",900;"二等学习优秀奖",400;"三等学习优秀奖",200;"无",0},2,))</f>
        <v>300</v>
      </c>
      <c r="M55" s="24" t="s">
        <v>21</v>
      </c>
    </row>
    <row r="56" spans="1:17" ht="19" customHeight="1" x14ac:dyDescent="0.25">
      <c r="A56" s="24">
        <v>2213040217</v>
      </c>
      <c r="B56" s="24" t="s">
        <v>63</v>
      </c>
      <c r="C56" s="24" t="s">
        <v>21</v>
      </c>
      <c r="D56" s="24">
        <v>7</v>
      </c>
      <c r="E56" s="24">
        <v>6</v>
      </c>
      <c r="F56" s="27">
        <v>89.9</v>
      </c>
      <c r="G56" s="27">
        <v>19.010000000000002</v>
      </c>
      <c r="H56" s="27">
        <v>63.19</v>
      </c>
      <c r="I56" s="27">
        <v>7.7</v>
      </c>
      <c r="J56" s="25">
        <v>0</v>
      </c>
      <c r="K56" s="24" t="s">
        <v>28</v>
      </c>
      <c r="L56" s="24">
        <f>IF(K56="","",VLOOKUP(K56,{"一等奖学金",1000;"二等奖学金",500;"三等奖学金",300;"一等学习优秀奖",900;"二等学习优秀奖",400;"三等学习优秀奖",200;"无",0},2,))</f>
        <v>300</v>
      </c>
      <c r="M56" s="24" t="s">
        <v>21</v>
      </c>
    </row>
    <row r="57" spans="1:17" ht="19" customHeight="1" x14ac:dyDescent="0.25">
      <c r="A57" s="24">
        <v>2211020126</v>
      </c>
      <c r="B57" s="24" t="s">
        <v>64</v>
      </c>
      <c r="C57" s="24" t="s">
        <v>21</v>
      </c>
      <c r="D57" s="24">
        <v>8</v>
      </c>
      <c r="E57" s="24">
        <v>7</v>
      </c>
      <c r="F57" s="27">
        <v>89.87</v>
      </c>
      <c r="G57" s="27">
        <v>19.309999999999999</v>
      </c>
      <c r="H57" s="27">
        <v>62.09</v>
      </c>
      <c r="I57" s="27">
        <v>7.97</v>
      </c>
      <c r="J57" s="25">
        <v>0.5</v>
      </c>
      <c r="K57" s="24" t="s">
        <v>28</v>
      </c>
      <c r="L57" s="24">
        <f>IF(K57="","",VLOOKUP(K57,{"一等奖学金",1000;"二等奖学金",500;"三等奖学金",300;"一等学习优秀奖",900;"二等学习优秀奖",400;"三等学习优秀奖",200;"无",0},2,))</f>
        <v>300</v>
      </c>
      <c r="M57" s="24" t="s">
        <v>21</v>
      </c>
    </row>
    <row r="58" spans="1:17" ht="19" customHeight="1" x14ac:dyDescent="0.25">
      <c r="A58" s="24">
        <v>2211020135</v>
      </c>
      <c r="B58" s="24" t="s">
        <v>65</v>
      </c>
      <c r="C58" s="24" t="s">
        <v>21</v>
      </c>
      <c r="D58" s="24">
        <v>10</v>
      </c>
      <c r="E58" s="24">
        <v>8</v>
      </c>
      <c r="F58" s="24">
        <v>88.94</v>
      </c>
      <c r="G58" s="27">
        <v>19.2</v>
      </c>
      <c r="H58" s="24">
        <v>61.85</v>
      </c>
      <c r="I58" s="27">
        <v>7.89</v>
      </c>
      <c r="J58" s="25">
        <v>0</v>
      </c>
      <c r="K58" s="24" t="s">
        <v>28</v>
      </c>
      <c r="L58" s="24">
        <f>IF(K58="","",VLOOKUP(K58,{"一等奖学金",1000;"二等奖学金",500;"三等奖学金",300;"一等学习优秀奖",900;"二等学习优秀奖",400;"三等学习优秀奖",200;"无",0},2,))</f>
        <v>300</v>
      </c>
      <c r="M58" s="24" t="s">
        <v>21</v>
      </c>
    </row>
    <row r="59" spans="1:17" ht="19" customHeight="1" x14ac:dyDescent="0.25">
      <c r="A59" s="24">
        <v>2211020105</v>
      </c>
      <c r="B59" s="24" t="s">
        <v>66</v>
      </c>
      <c r="C59" s="24" t="s">
        <v>21</v>
      </c>
      <c r="D59" s="24">
        <v>11</v>
      </c>
      <c r="E59" s="24">
        <v>11</v>
      </c>
      <c r="F59" s="30">
        <v>88.45</v>
      </c>
      <c r="G59" s="24">
        <v>18.920000000000002</v>
      </c>
      <c r="H59" s="24">
        <v>62.16</v>
      </c>
      <c r="I59" s="27">
        <v>7.37</v>
      </c>
      <c r="J59" s="25">
        <v>0</v>
      </c>
      <c r="K59" s="24" t="s">
        <v>28</v>
      </c>
      <c r="L59" s="24">
        <f>IF(K59="","",VLOOKUP(K59,{"一等奖学金",1000;"二等奖学金",500;"三等奖学金",300;"一等学习优秀奖",900;"二等学习优秀奖",400;"三等学习优秀奖",200;"无",0},2,))</f>
        <v>300</v>
      </c>
      <c r="M59" s="24" t="s">
        <v>21</v>
      </c>
    </row>
    <row r="60" spans="1:17" ht="19" customHeight="1" x14ac:dyDescent="0.25">
      <c r="A60" s="24">
        <v>2211020122</v>
      </c>
      <c r="B60" s="24" t="s">
        <v>67</v>
      </c>
      <c r="C60" s="24" t="s">
        <v>21</v>
      </c>
      <c r="D60" s="24">
        <v>12</v>
      </c>
      <c r="E60" s="24">
        <v>12</v>
      </c>
      <c r="F60" s="24">
        <v>88.35</v>
      </c>
      <c r="G60" s="24">
        <v>19.07</v>
      </c>
      <c r="H60" s="24">
        <v>61.67</v>
      </c>
      <c r="I60" s="27">
        <v>7.61</v>
      </c>
      <c r="J60" s="25">
        <v>0</v>
      </c>
      <c r="K60" s="24" t="s">
        <v>28</v>
      </c>
      <c r="L60" s="24">
        <f>IF(K60="","",VLOOKUP(K60,{"一等奖学金",1000;"二等奖学金",500;"三等奖学金",300;"一等学习优秀奖",900;"二等学习优秀奖",400;"三等学习优秀奖",200;"无",0},2,))</f>
        <v>300</v>
      </c>
      <c r="M60" s="24" t="s">
        <v>21</v>
      </c>
    </row>
    <row r="61" spans="1:17" ht="19" customHeight="1" x14ac:dyDescent="0.25">
      <c r="A61" s="24"/>
      <c r="B61" s="24"/>
      <c r="C61" s="24"/>
      <c r="D61" s="24"/>
      <c r="E61" s="24"/>
      <c r="F61" s="24"/>
      <c r="G61" s="24"/>
      <c r="H61" s="24"/>
      <c r="I61" s="25"/>
      <c r="J61" s="24"/>
      <c r="K61" s="24"/>
      <c r="L61" s="24" t="str">
        <f>IF(K61="","",VLOOKUP(K61,{"一等奖学金",1000;"二等奖学金",500;"三等奖学金",300;"一等学习优秀奖",900;"二等学习优秀奖",400;"三等学习优秀奖",200;"无",0},2,))</f>
        <v/>
      </c>
      <c r="M61" s="24"/>
    </row>
    <row r="62" spans="1:17" ht="19" customHeight="1" x14ac:dyDescent="0.25">
      <c r="A62" s="24"/>
      <c r="B62" s="24"/>
      <c r="C62" s="24"/>
      <c r="D62" s="24"/>
      <c r="E62" s="24"/>
      <c r="F62" s="24"/>
      <c r="G62" s="24"/>
      <c r="H62" s="24"/>
      <c r="I62" s="25"/>
      <c r="J62" s="24"/>
      <c r="K62" s="24"/>
      <c r="L62" s="24" t="str">
        <f>IF(K62="","",VLOOKUP(K62,{"一等奖学金",1000;"二等奖学金",500;"三等奖学金",300;"一等学习优秀奖",900;"二等学习优秀奖",400;"三等学习优秀奖",200;"无",0},2,))</f>
        <v/>
      </c>
      <c r="M62" s="24"/>
    </row>
    <row r="63" spans="1:17" ht="19" customHeight="1" x14ac:dyDescent="0.25">
      <c r="A63" s="24"/>
      <c r="B63" s="24"/>
      <c r="C63" s="24"/>
      <c r="D63" s="24"/>
      <c r="E63" s="24"/>
      <c r="F63" s="24"/>
      <c r="G63" s="24"/>
      <c r="H63" s="24"/>
      <c r="I63" s="25"/>
      <c r="J63" s="24"/>
      <c r="K63" s="24"/>
      <c r="L63" s="24" t="str">
        <f>IF(K63="","",VLOOKUP(K63,{"一等奖学金",1000;"二等奖学金",500;"三等奖学金",300;"一等学习优秀奖",900;"二等学习优秀奖",400;"三等学习优秀奖",200;"无",0},2,))</f>
        <v/>
      </c>
      <c r="M63" s="24"/>
    </row>
    <row r="64" spans="1:17" ht="19" customHeight="1" x14ac:dyDescent="0.25">
      <c r="A64" s="24"/>
      <c r="B64" s="24"/>
      <c r="C64" s="24"/>
      <c r="D64" s="24"/>
      <c r="E64" s="24"/>
      <c r="F64" s="24"/>
      <c r="G64" s="24"/>
      <c r="H64" s="24"/>
      <c r="I64" s="25"/>
      <c r="J64" s="24"/>
      <c r="K64" s="24"/>
      <c r="L64" s="24" t="str">
        <f>IF(K64="","",VLOOKUP(K64,{"一等奖学金",1000;"二等奖学金",500;"三等奖学金",300;"一等学习优秀奖",900;"二等学习优秀奖",400;"三等学习优秀奖",200;"无",0},2,))</f>
        <v/>
      </c>
      <c r="M64" s="24"/>
    </row>
    <row r="65" spans="1:17" ht="19" customHeight="1" x14ac:dyDescent="0.25">
      <c r="A65" s="24"/>
      <c r="B65" s="24"/>
      <c r="C65" s="24"/>
      <c r="D65" s="24"/>
      <c r="E65" s="24"/>
      <c r="F65" s="24"/>
      <c r="G65" s="24"/>
      <c r="H65" s="24"/>
      <c r="I65" s="25"/>
      <c r="J65" s="24"/>
      <c r="K65" s="24"/>
      <c r="L65" s="24" t="str">
        <f>IF(K65="","",VLOOKUP(K65,{"一等奖学金",1000;"二等奖学金",500;"三等奖学金",300;"一等学习优秀奖",900;"二等学习优秀奖",400;"三等学习优秀奖",200;"无",0},2,))</f>
        <v/>
      </c>
      <c r="M65" s="24"/>
    </row>
    <row r="66" spans="1:17" ht="19" customHeight="1" x14ac:dyDescent="0.25">
      <c r="A66" s="24"/>
      <c r="B66" s="24"/>
      <c r="C66" s="24"/>
      <c r="D66" s="24"/>
      <c r="E66" s="24"/>
      <c r="F66" s="24"/>
      <c r="G66" s="24"/>
      <c r="H66" s="24"/>
      <c r="I66" s="25"/>
      <c r="J66" s="24"/>
      <c r="K66" s="24"/>
      <c r="L66" s="24" t="str">
        <f>IF(K66="","",VLOOKUP(K66,{"一等奖学金",1000;"二等奖学金",500;"三等奖学金",300;"一等学习优秀奖",900;"二等学习优秀奖",400;"三等学习优秀奖",200;"无",0},2,))</f>
        <v/>
      </c>
      <c r="M66" s="24"/>
    </row>
    <row r="67" spans="1:17" ht="29.25" customHeight="1" x14ac:dyDescent="0.25">
      <c r="A67" s="1" t="s">
        <v>39</v>
      </c>
      <c r="B67" s="19"/>
      <c r="C67" s="17"/>
      <c r="D67" s="26"/>
      <c r="E67" s="26"/>
      <c r="F67" s="23" t="s">
        <v>40</v>
      </c>
      <c r="G67" s="14">
        <v>45923</v>
      </c>
      <c r="H67" s="4"/>
      <c r="I67" s="4"/>
      <c r="J67" s="4"/>
      <c r="K67" s="22" t="s">
        <v>41</v>
      </c>
      <c r="L67" s="11">
        <f>SUM(L51:L66)</f>
        <v>4300</v>
      </c>
      <c r="M67" s="11"/>
    </row>
    <row r="70" spans="1:17" ht="45" customHeight="1" x14ac:dyDescent="0.25">
      <c r="A70" s="18" t="s">
        <v>0</v>
      </c>
      <c r="B70" s="18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1" spans="1:17" ht="25.5" customHeight="1" x14ac:dyDescent="0.25">
      <c r="A71" s="12" t="s">
        <v>68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1:17" ht="21" customHeight="1" x14ac:dyDescent="0.25">
      <c r="A72" s="11" t="s">
        <v>2</v>
      </c>
      <c r="B72" s="10" t="s">
        <v>3</v>
      </c>
      <c r="C72" s="11" t="s">
        <v>4</v>
      </c>
      <c r="D72" s="8" t="s">
        <v>5</v>
      </c>
      <c r="E72" s="4"/>
      <c r="F72" s="4"/>
      <c r="G72" s="4"/>
      <c r="H72" s="4"/>
      <c r="I72" s="4"/>
      <c r="J72" s="4"/>
      <c r="K72" s="3" t="s">
        <v>6</v>
      </c>
      <c r="L72" s="3" t="s">
        <v>7</v>
      </c>
      <c r="M72" s="3" t="s">
        <v>8</v>
      </c>
    </row>
    <row r="73" spans="1:17" ht="34" customHeight="1" x14ac:dyDescent="0.25">
      <c r="A73" s="11"/>
      <c r="B73" s="6"/>
      <c r="C73" s="11"/>
      <c r="D73" s="23" t="s">
        <v>9</v>
      </c>
      <c r="E73" s="23" t="s">
        <v>10</v>
      </c>
      <c r="F73" s="23" t="s">
        <v>11</v>
      </c>
      <c r="G73" s="23" t="s">
        <v>12</v>
      </c>
      <c r="H73" s="23" t="s">
        <v>13</v>
      </c>
      <c r="I73" s="31" t="s">
        <v>14</v>
      </c>
      <c r="J73" s="23" t="s">
        <v>15</v>
      </c>
      <c r="K73" s="3"/>
      <c r="L73" s="3"/>
      <c r="M73" s="3"/>
    </row>
    <row r="74" spans="1:17" ht="19" customHeight="1" x14ac:dyDescent="0.25">
      <c r="A74" s="33">
        <v>2211020219</v>
      </c>
      <c r="B74" s="33" t="s">
        <v>69</v>
      </c>
      <c r="C74" s="24" t="s">
        <v>70</v>
      </c>
      <c r="D74" s="33">
        <v>1</v>
      </c>
      <c r="E74" s="33">
        <v>2</v>
      </c>
      <c r="F74" s="34">
        <v>91.54</v>
      </c>
      <c r="G74" s="35">
        <v>19.649999999999999</v>
      </c>
      <c r="H74" s="34">
        <v>62.25</v>
      </c>
      <c r="I74" s="34">
        <v>8.14</v>
      </c>
      <c r="J74" s="43">
        <v>1.5</v>
      </c>
      <c r="K74" s="24" t="s">
        <v>18</v>
      </c>
      <c r="L74" s="24">
        <f>IF(K74="","",VLOOKUP(K74,{"一等奖学金",1000;"二等奖学金",500;"三等奖学金",300;"无",0},2,))</f>
        <v>1000</v>
      </c>
      <c r="M74" s="24" t="s">
        <v>21</v>
      </c>
      <c r="O74" s="20" t="s">
        <v>18</v>
      </c>
      <c r="P74" s="20" t="s">
        <v>20</v>
      </c>
      <c r="Q74" s="20" t="s">
        <v>21</v>
      </c>
    </row>
    <row r="75" spans="1:17" ht="19" customHeight="1" x14ac:dyDescent="0.25">
      <c r="A75" s="33">
        <v>2211020226</v>
      </c>
      <c r="B75" s="33" t="s">
        <v>71</v>
      </c>
      <c r="C75" s="24" t="s">
        <v>72</v>
      </c>
      <c r="D75" s="33">
        <v>2</v>
      </c>
      <c r="E75" s="33">
        <v>4</v>
      </c>
      <c r="F75" s="34">
        <v>91.26</v>
      </c>
      <c r="G75" s="35">
        <v>19.64</v>
      </c>
      <c r="H75" s="34">
        <v>61.88</v>
      </c>
      <c r="I75" s="34">
        <v>8.0399999999999991</v>
      </c>
      <c r="J75" s="43">
        <v>1.7</v>
      </c>
      <c r="K75" s="24" t="s">
        <v>24</v>
      </c>
      <c r="L75" s="24">
        <f>IF(K75="","",VLOOKUP(K75,{"一等奖学金",1000;"二等奖学金",500;"三等奖学金",300;"无",0},2,))</f>
        <v>500</v>
      </c>
      <c r="M75" s="24" t="s">
        <v>21</v>
      </c>
      <c r="O75" s="20" t="s">
        <v>24</v>
      </c>
      <c r="P75" s="20" t="s">
        <v>19</v>
      </c>
      <c r="Q75" s="20" t="s">
        <v>25</v>
      </c>
    </row>
    <row r="76" spans="1:17" ht="19" customHeight="1" x14ac:dyDescent="0.25">
      <c r="A76" s="33">
        <v>2211020201</v>
      </c>
      <c r="B76" s="33" t="s">
        <v>73</v>
      </c>
      <c r="C76" s="24" t="s">
        <v>53</v>
      </c>
      <c r="D76" s="33">
        <v>3</v>
      </c>
      <c r="E76" s="33">
        <v>3</v>
      </c>
      <c r="F76" s="34">
        <v>90.78</v>
      </c>
      <c r="G76" s="35">
        <v>19.64</v>
      </c>
      <c r="H76" s="34">
        <v>62.2</v>
      </c>
      <c r="I76" s="34">
        <v>7.74</v>
      </c>
      <c r="J76" s="43">
        <v>1.2</v>
      </c>
      <c r="K76" s="24" t="s">
        <v>24</v>
      </c>
      <c r="L76" s="24">
        <f>IF(K76="","",VLOOKUP(K76,{"一等奖学金",1000;"二等奖学金",500;"三等奖学金",300;"无",0},2,))</f>
        <v>500</v>
      </c>
      <c r="M76" s="24" t="s">
        <v>21</v>
      </c>
      <c r="O76" s="20" t="s">
        <v>28</v>
      </c>
      <c r="P76" s="20" t="s">
        <v>29</v>
      </c>
      <c r="Q76" s="20" t="s">
        <v>30</v>
      </c>
    </row>
    <row r="77" spans="1:17" ht="19" customHeight="1" x14ac:dyDescent="0.25">
      <c r="A77" s="33">
        <v>2211020225</v>
      </c>
      <c r="B77" s="33" t="s">
        <v>74</v>
      </c>
      <c r="C77" s="24" t="s">
        <v>75</v>
      </c>
      <c r="D77" s="33">
        <v>4</v>
      </c>
      <c r="E77" s="33">
        <v>1</v>
      </c>
      <c r="F77" s="34">
        <v>90.61</v>
      </c>
      <c r="G77" s="35">
        <v>19.29</v>
      </c>
      <c r="H77" s="34">
        <v>63.36</v>
      </c>
      <c r="I77" s="34">
        <v>7.46</v>
      </c>
      <c r="J77" s="43">
        <v>0.5</v>
      </c>
      <c r="K77" s="24" t="s">
        <v>24</v>
      </c>
      <c r="L77" s="24">
        <f>IF(K77="","",VLOOKUP(K77,{"一等奖学金",1000;"二等奖学金",500;"三等奖学金",300;"无",0},2,))</f>
        <v>500</v>
      </c>
      <c r="M77" s="24" t="s">
        <v>20</v>
      </c>
      <c r="O77" s="20" t="s">
        <v>21</v>
      </c>
      <c r="P77" s="20" t="s">
        <v>21</v>
      </c>
    </row>
    <row r="78" spans="1:17" ht="19" customHeight="1" x14ac:dyDescent="0.25">
      <c r="A78" s="33">
        <v>2211020232</v>
      </c>
      <c r="B78" s="33" t="s">
        <v>76</v>
      </c>
      <c r="C78" s="24" t="s">
        <v>77</v>
      </c>
      <c r="D78" s="33">
        <v>5</v>
      </c>
      <c r="E78" s="33">
        <v>5</v>
      </c>
      <c r="F78" s="34">
        <v>90.42</v>
      </c>
      <c r="G78" s="35">
        <v>19.489999999999998</v>
      </c>
      <c r="H78" s="34">
        <v>62.26</v>
      </c>
      <c r="I78" s="34">
        <v>7.47</v>
      </c>
      <c r="J78" s="43">
        <v>1.2</v>
      </c>
      <c r="K78" s="24" t="s">
        <v>24</v>
      </c>
      <c r="L78" s="24">
        <f>IF(K78="","",VLOOKUP(K78,{"一等奖学金",1000;"二等奖学金",500;"三等奖学金",300;"一等学习优秀奖",900;"二等学习优秀奖",400;"三等学习优秀奖",200;"无",0},2,))</f>
        <v>500</v>
      </c>
      <c r="M78" s="24" t="s">
        <v>21</v>
      </c>
    </row>
    <row r="79" spans="1:17" ht="19" customHeight="1" x14ac:dyDescent="0.25">
      <c r="A79" s="33">
        <v>2211020237</v>
      </c>
      <c r="B79" s="33" t="s">
        <v>78</v>
      </c>
      <c r="C79" s="24" t="s">
        <v>79</v>
      </c>
      <c r="D79" s="33">
        <v>6</v>
      </c>
      <c r="E79" s="33">
        <v>8</v>
      </c>
      <c r="F79" s="34">
        <v>90.4</v>
      </c>
      <c r="G79" s="35">
        <v>19.71</v>
      </c>
      <c r="H79" s="34">
        <v>61.76</v>
      </c>
      <c r="I79" s="34">
        <v>7.43</v>
      </c>
      <c r="J79" s="43">
        <v>1.5</v>
      </c>
      <c r="K79" s="24" t="s">
        <v>28</v>
      </c>
      <c r="L79" s="24">
        <f>IF(K79="","",VLOOKUP(K79,{"一等奖学金",1000;"二等奖学金",500;"三等奖学金",300;"一等学习优秀奖",900;"二等学习优秀奖",400;"三等学习优秀奖",200;"无",0},2,))</f>
        <v>300</v>
      </c>
      <c r="M79" s="24" t="s">
        <v>19</v>
      </c>
    </row>
    <row r="80" spans="1:17" ht="19" customHeight="1" x14ac:dyDescent="0.25">
      <c r="A80" s="33">
        <v>2211020213</v>
      </c>
      <c r="B80" s="33" t="s">
        <v>80</v>
      </c>
      <c r="C80" s="24" t="s">
        <v>44</v>
      </c>
      <c r="D80" s="33">
        <v>7</v>
      </c>
      <c r="E80" s="33">
        <v>6</v>
      </c>
      <c r="F80" s="34">
        <v>90.34</v>
      </c>
      <c r="G80" s="35">
        <v>19.73</v>
      </c>
      <c r="H80" s="34">
        <v>62.26</v>
      </c>
      <c r="I80" s="34">
        <v>7.15</v>
      </c>
      <c r="J80" s="43">
        <v>1.2</v>
      </c>
      <c r="K80" s="24" t="s">
        <v>28</v>
      </c>
      <c r="L80" s="24">
        <f>IF(K80="","",VLOOKUP(K80,{"一等奖学金",1000;"二等奖学金",500;"三等奖学金",300;"一等学习优秀奖",900;"二等学习优秀奖",400;"三等学习优秀奖",200;"无",0},2,))</f>
        <v>300</v>
      </c>
      <c r="M80" s="24" t="s">
        <v>21</v>
      </c>
    </row>
    <row r="81" spans="1:13" ht="19" customHeight="1" x14ac:dyDescent="0.25">
      <c r="A81" s="33">
        <v>2211020207</v>
      </c>
      <c r="B81" s="33" t="s">
        <v>81</v>
      </c>
      <c r="C81" s="24" t="s">
        <v>37</v>
      </c>
      <c r="D81" s="33">
        <v>8</v>
      </c>
      <c r="E81" s="33">
        <v>10</v>
      </c>
      <c r="F81" s="34">
        <v>89.58</v>
      </c>
      <c r="G81" s="35">
        <v>19.68</v>
      </c>
      <c r="H81" s="34">
        <v>61.27</v>
      </c>
      <c r="I81" s="34">
        <v>7</v>
      </c>
      <c r="J81" s="43">
        <v>1.63</v>
      </c>
      <c r="K81" s="24" t="s">
        <v>28</v>
      </c>
      <c r="L81" s="24">
        <f>IF(K81="","",VLOOKUP(K81,{"一等奖学金",1000;"二等奖学金",500;"三等奖学金",300;"一等学习优秀奖",900;"二等学习优秀奖",400;"三等学习优秀奖",200;"无",0},2,))</f>
        <v>300</v>
      </c>
      <c r="M81" s="24" t="s">
        <v>20</v>
      </c>
    </row>
    <row r="82" spans="1:13" ht="19" customHeight="1" x14ac:dyDescent="0.25">
      <c r="A82" s="33">
        <v>2211020239</v>
      </c>
      <c r="B82" s="33" t="s">
        <v>82</v>
      </c>
      <c r="C82" s="24" t="s">
        <v>21</v>
      </c>
      <c r="D82" s="33">
        <v>9</v>
      </c>
      <c r="E82" s="33">
        <v>7</v>
      </c>
      <c r="F82" s="34">
        <v>88.96</v>
      </c>
      <c r="G82" s="35">
        <v>19.32</v>
      </c>
      <c r="H82" s="34">
        <v>62.52</v>
      </c>
      <c r="I82" s="34">
        <v>7.12</v>
      </c>
      <c r="J82" s="44">
        <v>0</v>
      </c>
      <c r="K82" s="24" t="s">
        <v>28</v>
      </c>
      <c r="L82" s="24">
        <f>IF(K82="","",VLOOKUP(K82,{"一等奖学金",1000;"二等奖学金",500;"三等奖学金",300;"一等学习优秀奖",900;"二等学习优秀奖",400;"三等学习优秀奖",200;"无",0},2,))</f>
        <v>300</v>
      </c>
      <c r="M82" s="24" t="s">
        <v>21</v>
      </c>
    </row>
    <row r="83" spans="1:13" ht="19" customHeight="1" x14ac:dyDescent="0.25">
      <c r="A83" s="33">
        <v>2211020227</v>
      </c>
      <c r="B83" s="33" t="s">
        <v>83</v>
      </c>
      <c r="C83" s="24" t="s">
        <v>84</v>
      </c>
      <c r="D83" s="33">
        <v>11</v>
      </c>
      <c r="E83" s="33">
        <v>15</v>
      </c>
      <c r="F83" s="34">
        <v>88.68</v>
      </c>
      <c r="G83" s="35">
        <v>19.77</v>
      </c>
      <c r="H83" s="34">
        <v>59.9</v>
      </c>
      <c r="I83" s="34">
        <v>7.51</v>
      </c>
      <c r="J83" s="43">
        <v>1.5</v>
      </c>
      <c r="K83" s="24" t="s">
        <v>28</v>
      </c>
      <c r="L83" s="24">
        <f>IF(K83="","",VLOOKUP(K83,{"一等奖学金",1000;"二等奖学金",500;"三等奖学金",300;"一等学习优秀奖",900;"二等学习优秀奖",400;"三等学习优秀奖",200;"无",0},2,))</f>
        <v>300</v>
      </c>
      <c r="M83" s="24" t="s">
        <v>21</v>
      </c>
    </row>
    <row r="84" spans="1:13" ht="19" customHeight="1" x14ac:dyDescent="0.25">
      <c r="A84" s="33">
        <v>2213080601</v>
      </c>
      <c r="B84" s="33" t="s">
        <v>85</v>
      </c>
      <c r="C84" s="24" t="s">
        <v>21</v>
      </c>
      <c r="D84" s="33">
        <v>12</v>
      </c>
      <c r="E84" s="33">
        <v>9</v>
      </c>
      <c r="F84" s="34">
        <v>88.56</v>
      </c>
      <c r="G84" s="35">
        <v>19.36</v>
      </c>
      <c r="H84" s="34">
        <v>61.9</v>
      </c>
      <c r="I84" s="34">
        <v>7.3</v>
      </c>
      <c r="J84" s="44">
        <v>0</v>
      </c>
      <c r="K84" s="24" t="s">
        <v>28</v>
      </c>
      <c r="L84" s="24">
        <f>IF(K84="","",VLOOKUP(K84,{"一等奖学金",1000;"二等奖学金",500;"三等奖学金",300;"一等学习优秀奖",900;"二等学习优秀奖",400;"三等学习优秀奖",200;"无",0},2,))</f>
        <v>300</v>
      </c>
      <c r="M84" s="24" t="s">
        <v>21</v>
      </c>
    </row>
    <row r="85" spans="1:13" ht="19" customHeight="1" x14ac:dyDescent="0.25">
      <c r="A85" s="24"/>
      <c r="B85" s="24"/>
      <c r="C85" s="24"/>
      <c r="D85" s="24"/>
      <c r="E85" s="24"/>
      <c r="F85" s="24"/>
      <c r="G85" s="24"/>
      <c r="H85" s="24"/>
      <c r="I85" s="25"/>
      <c r="J85" s="24"/>
      <c r="K85" s="24"/>
      <c r="L85" s="24" t="str">
        <f>IF(K85="","",VLOOKUP(K85,{"一等奖学金",1000;"二等奖学金",500;"三等奖学金",300;"一等学习优秀奖",900;"二等学习优秀奖",400;"三等学习优秀奖",200;"无",0},2,))</f>
        <v/>
      </c>
      <c r="M85" s="24"/>
    </row>
    <row r="86" spans="1:13" ht="19" customHeight="1" x14ac:dyDescent="0.25">
      <c r="A86" s="24"/>
      <c r="B86" s="24"/>
      <c r="C86" s="24"/>
      <c r="D86" s="24"/>
      <c r="E86" s="24"/>
      <c r="F86" s="24"/>
      <c r="G86" s="24"/>
      <c r="H86" s="24"/>
      <c r="I86" s="25"/>
      <c r="J86" s="24"/>
      <c r="K86" s="24"/>
      <c r="L86" s="24" t="str">
        <f>IF(K86="","",VLOOKUP(K86,{"一等奖学金",1000;"二等奖学金",500;"三等奖学金",300;"一等学习优秀奖",900;"二等学习优秀奖",400;"三等学习优秀奖",200;"无",0},2,))</f>
        <v/>
      </c>
      <c r="M86" s="24"/>
    </row>
    <row r="87" spans="1:13" ht="19" customHeight="1" x14ac:dyDescent="0.25">
      <c r="A87" s="24"/>
      <c r="B87" s="24"/>
      <c r="C87" s="24"/>
      <c r="D87" s="24"/>
      <c r="E87" s="24"/>
      <c r="F87" s="24"/>
      <c r="G87" s="24"/>
      <c r="H87" s="24"/>
      <c r="I87" s="25"/>
      <c r="J87" s="24"/>
      <c r="K87" s="24"/>
      <c r="L87" s="24" t="str">
        <f>IF(K87="","",VLOOKUP(K87,{"一等奖学金",1000;"二等奖学金",500;"三等奖学金",300;"一等学习优秀奖",900;"二等学习优秀奖",400;"三等学习优秀奖",200;"无",0},2,))</f>
        <v/>
      </c>
      <c r="M87" s="24"/>
    </row>
    <row r="88" spans="1:13" ht="19" customHeight="1" x14ac:dyDescent="0.25">
      <c r="A88" s="24"/>
      <c r="B88" s="24"/>
      <c r="C88" s="24"/>
      <c r="D88" s="24"/>
      <c r="E88" s="24"/>
      <c r="F88" s="24"/>
      <c r="G88" s="24"/>
      <c r="H88" s="24"/>
      <c r="I88" s="25"/>
      <c r="J88" s="24"/>
      <c r="K88" s="24"/>
      <c r="L88" s="24" t="str">
        <f>IF(K88="","",VLOOKUP(K88,{"一等奖学金",1000;"二等奖学金",500;"三等奖学金",300;"一等学习优秀奖",900;"二等学习优秀奖",400;"三等学习优秀奖",200;"无",0},2,))</f>
        <v/>
      </c>
      <c r="M88" s="24"/>
    </row>
    <row r="89" spans="1:13" ht="19" customHeight="1" x14ac:dyDescent="0.25">
      <c r="A89" s="24"/>
      <c r="B89" s="24"/>
      <c r="C89" s="24"/>
      <c r="D89" s="24"/>
      <c r="E89" s="24"/>
      <c r="F89" s="24"/>
      <c r="G89" s="24"/>
      <c r="H89" s="24"/>
      <c r="I89" s="25"/>
      <c r="J89" s="24"/>
      <c r="K89" s="24"/>
      <c r="L89" s="24" t="str">
        <f>IF(K89="","",VLOOKUP(K89,{"一等奖学金",1000;"二等奖学金",500;"三等奖学金",300;"一等学习优秀奖",900;"二等学习优秀奖",400;"三等学习优秀奖",200;"无",0},2,))</f>
        <v/>
      </c>
      <c r="M89" s="24"/>
    </row>
    <row r="90" spans="1:13" ht="29.25" customHeight="1" x14ac:dyDescent="0.25">
      <c r="A90" s="1" t="s">
        <v>39</v>
      </c>
      <c r="B90" s="19"/>
      <c r="C90" s="17"/>
      <c r="D90" s="26"/>
      <c r="E90" s="26"/>
      <c r="F90" s="23" t="s">
        <v>40</v>
      </c>
      <c r="G90" s="14">
        <v>45923</v>
      </c>
      <c r="H90" s="4"/>
      <c r="I90" s="4"/>
      <c r="J90" s="4"/>
      <c r="K90" s="22" t="s">
        <v>41</v>
      </c>
      <c r="L90" s="11">
        <f>SUM(L74:L89)</f>
        <v>4800</v>
      </c>
      <c r="M90" s="11"/>
    </row>
    <row r="93" spans="1:13" ht="45" customHeight="1" x14ac:dyDescent="0.25">
      <c r="A93" s="18" t="s">
        <v>0</v>
      </c>
      <c r="B93" s="18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</row>
    <row r="94" spans="1:13" ht="25.5" customHeight="1" x14ac:dyDescent="0.25">
      <c r="A94" s="12" t="s">
        <v>86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</row>
    <row r="95" spans="1:13" ht="21" customHeight="1" x14ac:dyDescent="0.25">
      <c r="A95" s="11" t="s">
        <v>2</v>
      </c>
      <c r="B95" s="10" t="s">
        <v>3</v>
      </c>
      <c r="C95" s="11" t="s">
        <v>4</v>
      </c>
      <c r="D95" s="8" t="s">
        <v>5</v>
      </c>
      <c r="E95" s="4"/>
      <c r="F95" s="4"/>
      <c r="G95" s="4"/>
      <c r="H95" s="4"/>
      <c r="I95" s="4"/>
      <c r="J95" s="4"/>
      <c r="K95" s="3" t="s">
        <v>6</v>
      </c>
      <c r="L95" s="3" t="s">
        <v>7</v>
      </c>
      <c r="M95" s="3" t="s">
        <v>8</v>
      </c>
    </row>
    <row r="96" spans="1:13" ht="34" customHeight="1" x14ac:dyDescent="0.25">
      <c r="A96" s="11"/>
      <c r="B96" s="6"/>
      <c r="C96" s="11"/>
      <c r="D96" s="23" t="s">
        <v>9</v>
      </c>
      <c r="E96" s="23" t="s">
        <v>10</v>
      </c>
      <c r="F96" s="23" t="s">
        <v>11</v>
      </c>
      <c r="G96" s="23" t="s">
        <v>12</v>
      </c>
      <c r="H96" s="23" t="s">
        <v>13</v>
      </c>
      <c r="I96" s="31" t="s">
        <v>14</v>
      </c>
      <c r="J96" s="23" t="s">
        <v>15</v>
      </c>
      <c r="K96" s="3"/>
      <c r="L96" s="3"/>
      <c r="M96" s="3"/>
    </row>
    <row r="97" spans="1:17" ht="19" customHeight="1" x14ac:dyDescent="0.25">
      <c r="A97" s="36">
        <v>2211040112</v>
      </c>
      <c r="B97" s="37" t="s">
        <v>87</v>
      </c>
      <c r="C97" s="24" t="s">
        <v>88</v>
      </c>
      <c r="D97" s="24">
        <v>1</v>
      </c>
      <c r="E97" s="36">
        <v>1</v>
      </c>
      <c r="F97" s="38">
        <v>91.46</v>
      </c>
      <c r="G97" s="38">
        <v>19.5</v>
      </c>
      <c r="H97" s="39">
        <v>62.07</v>
      </c>
      <c r="I97" s="39">
        <v>8.16</v>
      </c>
      <c r="J97" s="45">
        <v>1.73</v>
      </c>
      <c r="K97" s="24" t="s">
        <v>18</v>
      </c>
      <c r="L97" s="24">
        <f>IF(K97="","",VLOOKUP(K97,{"一等奖学金",1000;"二等奖学金",500;"三等奖学金",300;"无",0},2,))</f>
        <v>1000</v>
      </c>
      <c r="M97" s="24" t="s">
        <v>21</v>
      </c>
      <c r="O97" s="20" t="s">
        <v>18</v>
      </c>
      <c r="P97" s="20" t="s">
        <v>20</v>
      </c>
      <c r="Q97" s="20" t="s">
        <v>21</v>
      </c>
    </row>
    <row r="98" spans="1:17" ht="19" customHeight="1" x14ac:dyDescent="0.25">
      <c r="A98" s="36">
        <v>2211040128</v>
      </c>
      <c r="B98" s="37" t="s">
        <v>89</v>
      </c>
      <c r="C98" s="24" t="s">
        <v>27</v>
      </c>
      <c r="D98" s="24">
        <v>2</v>
      </c>
      <c r="E98" s="36">
        <v>2</v>
      </c>
      <c r="F98" s="38">
        <v>90.85</v>
      </c>
      <c r="G98" s="38">
        <v>19.64</v>
      </c>
      <c r="H98" s="39">
        <v>61.91</v>
      </c>
      <c r="I98" s="39">
        <v>7.8</v>
      </c>
      <c r="J98" s="45">
        <v>1.5</v>
      </c>
      <c r="K98" s="24" t="s">
        <v>24</v>
      </c>
      <c r="L98" s="24">
        <f>IF(K98="","",VLOOKUP(K98,{"一等奖学金",1000;"二等奖学金",500;"三等奖学金",300;"无",0},2,))</f>
        <v>500</v>
      </c>
      <c r="M98" s="24" t="s">
        <v>19</v>
      </c>
      <c r="O98" s="20" t="s">
        <v>24</v>
      </c>
      <c r="P98" s="20" t="s">
        <v>19</v>
      </c>
      <c r="Q98" s="20" t="s">
        <v>25</v>
      </c>
    </row>
    <row r="99" spans="1:17" ht="19" customHeight="1" x14ac:dyDescent="0.25">
      <c r="A99" s="36">
        <v>2211040137</v>
      </c>
      <c r="B99" s="37" t="s">
        <v>90</v>
      </c>
      <c r="C99" s="36" t="s">
        <v>91</v>
      </c>
      <c r="D99" s="24">
        <v>3</v>
      </c>
      <c r="E99" s="36">
        <v>4</v>
      </c>
      <c r="F99" s="38">
        <v>90.84</v>
      </c>
      <c r="G99" s="38">
        <v>19.579999999999998</v>
      </c>
      <c r="H99" s="39">
        <v>61.54</v>
      </c>
      <c r="I99" s="39">
        <v>7.72</v>
      </c>
      <c r="J99" s="45">
        <v>2</v>
      </c>
      <c r="K99" s="24" t="s">
        <v>24</v>
      </c>
      <c r="L99" s="24">
        <f>IF(K99="","",VLOOKUP(K99,{"一等奖学金",1000;"二等奖学金",500;"三等奖学金",300;"无",0},2,))</f>
        <v>500</v>
      </c>
      <c r="M99" s="24" t="s">
        <v>21</v>
      </c>
      <c r="O99" s="20" t="s">
        <v>28</v>
      </c>
      <c r="P99" s="20" t="s">
        <v>29</v>
      </c>
      <c r="Q99" s="20" t="s">
        <v>30</v>
      </c>
    </row>
    <row r="100" spans="1:17" ht="19" customHeight="1" x14ac:dyDescent="0.25">
      <c r="A100" s="36">
        <v>2211040107</v>
      </c>
      <c r="B100" s="37" t="s">
        <v>92</v>
      </c>
      <c r="C100" s="36" t="s">
        <v>93</v>
      </c>
      <c r="D100" s="24">
        <v>4</v>
      </c>
      <c r="E100" s="36">
        <v>3</v>
      </c>
      <c r="F100" s="38">
        <v>90.43</v>
      </c>
      <c r="G100" s="38">
        <v>19.43</v>
      </c>
      <c r="H100" s="39">
        <v>60.66</v>
      </c>
      <c r="I100" s="39">
        <v>8.84</v>
      </c>
      <c r="J100" s="45">
        <v>1.5</v>
      </c>
      <c r="K100" s="24" t="s">
        <v>24</v>
      </c>
      <c r="L100" s="24">
        <f>IF(K100="","",VLOOKUP(K100,{"一等奖学金",1000;"二等奖学金",500;"三等奖学金",300;"无",0},2,))</f>
        <v>500</v>
      </c>
      <c r="M100" s="24" t="s">
        <v>20</v>
      </c>
      <c r="O100" s="20" t="s">
        <v>21</v>
      </c>
      <c r="P100" s="20" t="s">
        <v>21</v>
      </c>
    </row>
    <row r="101" spans="1:17" ht="19" customHeight="1" x14ac:dyDescent="0.25">
      <c r="A101" s="36">
        <v>2211040106</v>
      </c>
      <c r="B101" s="37" t="s">
        <v>94</v>
      </c>
      <c r="C101" s="24" t="s">
        <v>33</v>
      </c>
      <c r="D101" s="24">
        <v>6</v>
      </c>
      <c r="E101" s="36">
        <v>11</v>
      </c>
      <c r="F101" s="38">
        <v>87.94</v>
      </c>
      <c r="G101" s="38">
        <v>19.64</v>
      </c>
      <c r="H101" s="39">
        <v>58.81</v>
      </c>
      <c r="I101" s="39">
        <v>7.04</v>
      </c>
      <c r="J101" s="45">
        <v>2.4500000000000002</v>
      </c>
      <c r="K101" s="24" t="s">
        <v>28</v>
      </c>
      <c r="L101" s="24">
        <f>IF(K101="","",VLOOKUP(K101,{"一等奖学金",1000;"二等奖学金",500;"三等奖学金",300;"一等学习优秀奖",900;"二等学习优秀奖",400;"三等学习优秀奖",200;"无",0},2,))</f>
        <v>300</v>
      </c>
      <c r="M101" s="24" t="s">
        <v>20</v>
      </c>
    </row>
    <row r="102" spans="1:17" ht="19" customHeight="1" x14ac:dyDescent="0.25">
      <c r="A102" s="36">
        <v>2211040110</v>
      </c>
      <c r="B102" s="37" t="s">
        <v>95</v>
      </c>
      <c r="C102" s="24" t="s">
        <v>21</v>
      </c>
      <c r="D102" s="24">
        <v>7</v>
      </c>
      <c r="E102" s="36">
        <v>6</v>
      </c>
      <c r="F102" s="38">
        <v>86.65</v>
      </c>
      <c r="G102" s="38">
        <v>19.25</v>
      </c>
      <c r="H102" s="39">
        <v>59.1</v>
      </c>
      <c r="I102" s="39">
        <v>8.3000000000000007</v>
      </c>
      <c r="J102" s="45">
        <v>0</v>
      </c>
      <c r="K102" s="24" t="s">
        <v>28</v>
      </c>
      <c r="L102" s="24">
        <f>IF(K102="","",VLOOKUP(K102,{"一等奖学金",1000;"二等奖学金",500;"三等奖学金",300;"一等学习优秀奖",900;"二等学习优秀奖",400;"三等学习优秀奖",200;"无",0},2,))</f>
        <v>300</v>
      </c>
      <c r="M102" s="24" t="s">
        <v>21</v>
      </c>
    </row>
    <row r="103" spans="1:17" ht="19" customHeight="1" x14ac:dyDescent="0.25">
      <c r="A103" s="36">
        <v>2211040139</v>
      </c>
      <c r="B103" s="37" t="s">
        <v>96</v>
      </c>
      <c r="C103" s="24" t="s">
        <v>21</v>
      </c>
      <c r="D103" s="24">
        <v>8</v>
      </c>
      <c r="E103" s="36">
        <v>7</v>
      </c>
      <c r="F103" s="38">
        <v>86.25</v>
      </c>
      <c r="G103" s="38">
        <v>19.079999999999998</v>
      </c>
      <c r="H103" s="39">
        <v>59.45</v>
      </c>
      <c r="I103" s="39">
        <v>7.72</v>
      </c>
      <c r="J103" s="45">
        <v>0</v>
      </c>
      <c r="K103" s="24" t="s">
        <v>28</v>
      </c>
      <c r="L103" s="24">
        <f>IF(K103="","",VLOOKUP(K103,{"一等奖学金",1000;"二等奖学金",500;"三等奖学金",300;"一等学习优秀奖",900;"二等学习优秀奖",400;"三等学习优秀奖",200;"无",0},2,))</f>
        <v>300</v>
      </c>
      <c r="M103" s="24" t="s">
        <v>21</v>
      </c>
    </row>
    <row r="104" spans="1:17" ht="19" customHeight="1" x14ac:dyDescent="0.25">
      <c r="A104" s="20">
        <v>2211040116</v>
      </c>
      <c r="B104" s="40" t="s">
        <v>97</v>
      </c>
      <c r="C104" s="24" t="s">
        <v>21</v>
      </c>
      <c r="D104" s="24">
        <v>9</v>
      </c>
      <c r="E104" s="24">
        <v>8</v>
      </c>
      <c r="F104" s="24">
        <v>86.23</v>
      </c>
      <c r="G104" s="24">
        <v>19.149999999999999</v>
      </c>
      <c r="H104" s="24">
        <v>59.92</v>
      </c>
      <c r="I104" s="25">
        <v>7.16</v>
      </c>
      <c r="J104" s="32">
        <v>0</v>
      </c>
      <c r="K104" s="24" t="s">
        <v>28</v>
      </c>
      <c r="L104" s="24">
        <f>IF(K104="","",VLOOKUP(K104,{"一等奖学金",1000;"二等奖学金",500;"三等奖学金",300;"一等学习优秀奖",900;"二等学习优秀奖",400;"三等学习优秀奖",200;"无",0},2,))</f>
        <v>300</v>
      </c>
      <c r="M104" s="24" t="s">
        <v>21</v>
      </c>
    </row>
    <row r="105" spans="1:17" ht="19" customHeight="1" x14ac:dyDescent="0.25">
      <c r="A105" s="24">
        <v>2211040123</v>
      </c>
      <c r="B105" s="40" t="s">
        <v>98</v>
      </c>
      <c r="C105" s="24" t="s">
        <v>21</v>
      </c>
      <c r="D105" s="24">
        <v>10</v>
      </c>
      <c r="E105" s="24">
        <v>9</v>
      </c>
      <c r="F105" s="30">
        <v>86.12</v>
      </c>
      <c r="G105" s="24">
        <v>19.170000000000002</v>
      </c>
      <c r="H105" s="24">
        <v>59.89</v>
      </c>
      <c r="I105" s="25">
        <v>7.06</v>
      </c>
      <c r="J105" s="32">
        <v>0</v>
      </c>
      <c r="K105" s="24" t="s">
        <v>28</v>
      </c>
      <c r="L105" s="24">
        <f>IF(K105="","",VLOOKUP(K105,{"一等奖学金",1000;"二等奖学金",500;"三等奖学金",300;"一等学习优秀奖",900;"二等学习优秀奖",400;"三等学习优秀奖",200;"无",0},2,))</f>
        <v>300</v>
      </c>
      <c r="M105" s="24" t="s">
        <v>21</v>
      </c>
    </row>
    <row r="106" spans="1:17" ht="19" customHeight="1" x14ac:dyDescent="0.25">
      <c r="A106" s="24"/>
      <c r="B106" s="24"/>
      <c r="C106" s="24"/>
      <c r="D106" s="24"/>
      <c r="E106" s="24"/>
      <c r="F106" s="24"/>
      <c r="G106" s="24"/>
      <c r="H106" s="24"/>
      <c r="I106" s="25"/>
      <c r="J106" s="24"/>
      <c r="K106" s="24"/>
      <c r="L106" s="24" t="str">
        <f>IF(K106="","",VLOOKUP(K106,{"一等奖学金",1000;"二等奖学金",500;"三等奖学金",300;"一等学习优秀奖",900;"二等学习优秀奖",400;"三等学习优秀奖",200;"无",0},2,))</f>
        <v/>
      </c>
      <c r="M106" s="24"/>
    </row>
    <row r="107" spans="1:17" ht="19" customHeight="1" x14ac:dyDescent="0.25">
      <c r="A107" s="24"/>
      <c r="B107" s="24"/>
      <c r="C107" s="24"/>
      <c r="D107" s="24"/>
      <c r="E107" s="24"/>
      <c r="F107" s="24"/>
      <c r="G107" s="24"/>
      <c r="H107" s="24"/>
      <c r="I107" s="25"/>
      <c r="J107" s="24"/>
      <c r="K107" s="24"/>
      <c r="L107" s="24" t="str">
        <f>IF(K107="","",VLOOKUP(K107,{"一等奖学金",1000;"二等奖学金",500;"三等奖学金",300;"一等学习优秀奖",900;"二等学习优秀奖",400;"三等学习优秀奖",200;"无",0},2,))</f>
        <v/>
      </c>
      <c r="M107" s="24"/>
    </row>
    <row r="108" spans="1:17" ht="19" customHeight="1" x14ac:dyDescent="0.25">
      <c r="A108" s="24"/>
      <c r="B108" s="24"/>
      <c r="C108" s="24"/>
      <c r="D108" s="24"/>
      <c r="E108" s="24"/>
      <c r="F108" s="24"/>
      <c r="G108" s="24"/>
      <c r="H108" s="24"/>
      <c r="I108" s="25"/>
      <c r="J108" s="24"/>
      <c r="K108" s="24"/>
      <c r="L108" s="24" t="str">
        <f>IF(K108="","",VLOOKUP(K108,{"一等奖学金",1000;"二等奖学金",500;"三等奖学金",300;"一等学习优秀奖",900;"二等学习优秀奖",400;"三等学习优秀奖",200;"无",0},2,))</f>
        <v/>
      </c>
      <c r="M108" s="24"/>
    </row>
    <row r="109" spans="1:17" ht="19" customHeight="1" x14ac:dyDescent="0.25">
      <c r="A109" s="24"/>
      <c r="B109" s="24"/>
      <c r="C109" s="24"/>
      <c r="D109" s="24"/>
      <c r="E109" s="24"/>
      <c r="F109" s="24"/>
      <c r="G109" s="24"/>
      <c r="H109" s="24"/>
      <c r="I109" s="25"/>
      <c r="J109" s="24"/>
      <c r="K109" s="24"/>
      <c r="L109" s="24" t="str">
        <f>IF(K109="","",VLOOKUP(K109,{"一等奖学金",1000;"二等奖学金",500;"三等奖学金",300;"一等学习优秀奖",900;"二等学习优秀奖",400;"三等学习优秀奖",200;"无",0},2,))</f>
        <v/>
      </c>
      <c r="M109" s="24"/>
    </row>
    <row r="110" spans="1:17" ht="19" customHeight="1" x14ac:dyDescent="0.25">
      <c r="A110" s="24"/>
      <c r="B110" s="24"/>
      <c r="C110" s="24"/>
      <c r="D110" s="24"/>
      <c r="E110" s="24"/>
      <c r="F110" s="24"/>
      <c r="G110" s="24"/>
      <c r="H110" s="24"/>
      <c r="I110" s="25"/>
      <c r="J110" s="24"/>
      <c r="K110" s="24"/>
      <c r="L110" s="24" t="str">
        <f>IF(K110="","",VLOOKUP(K110,{"一等奖学金",1000;"二等奖学金",500;"三等奖学金",300;"一等学习优秀奖",900;"二等学习优秀奖",400;"三等学习优秀奖",200;"无",0},2,))</f>
        <v/>
      </c>
      <c r="M110" s="24"/>
    </row>
    <row r="111" spans="1:17" ht="19" customHeight="1" x14ac:dyDescent="0.25">
      <c r="A111" s="24"/>
      <c r="B111" s="24"/>
      <c r="C111" s="24"/>
      <c r="D111" s="24"/>
      <c r="E111" s="24"/>
      <c r="F111" s="24"/>
      <c r="G111" s="24"/>
      <c r="H111" s="24"/>
      <c r="I111" s="25"/>
      <c r="J111" s="24"/>
      <c r="K111" s="24"/>
      <c r="L111" s="24" t="str">
        <f>IF(K111="","",VLOOKUP(K111,{"一等奖学金",1000;"二等奖学金",500;"三等奖学金",300;"一等学习优秀奖",900;"二等学习优秀奖",400;"三等学习优秀奖",200;"无",0},2,))</f>
        <v/>
      </c>
      <c r="M111" s="24"/>
    </row>
    <row r="112" spans="1:17" ht="19" customHeight="1" x14ac:dyDescent="0.25">
      <c r="A112" s="24"/>
      <c r="B112" s="24"/>
      <c r="C112" s="24"/>
      <c r="D112" s="24"/>
      <c r="E112" s="24"/>
      <c r="F112" s="24"/>
      <c r="G112" s="24"/>
      <c r="H112" s="24"/>
      <c r="I112" s="25"/>
      <c r="J112" s="24"/>
      <c r="K112" s="24"/>
      <c r="L112" s="24" t="str">
        <f>IF(K112="","",VLOOKUP(K112,{"一等奖学金",1000;"二等奖学金",500;"三等奖学金",300;"一等学习优秀奖",900;"二等学习优秀奖",400;"三等学习优秀奖",200;"无",0},2,))</f>
        <v/>
      </c>
      <c r="M112" s="24"/>
    </row>
    <row r="113" spans="1:17" ht="29.25" customHeight="1" x14ac:dyDescent="0.25">
      <c r="A113" s="1" t="s">
        <v>39</v>
      </c>
      <c r="B113" s="19"/>
      <c r="C113" s="17"/>
      <c r="D113" s="26"/>
      <c r="E113" s="26"/>
      <c r="F113" s="23" t="s">
        <v>40</v>
      </c>
      <c r="G113" s="14">
        <v>45923</v>
      </c>
      <c r="H113" s="4"/>
      <c r="I113" s="4"/>
      <c r="J113" s="4"/>
      <c r="K113" s="22" t="s">
        <v>41</v>
      </c>
      <c r="L113" s="11">
        <f>SUM(L97:L112)</f>
        <v>4000</v>
      </c>
      <c r="M113" s="11"/>
    </row>
    <row r="116" spans="1:17" ht="45" customHeight="1" x14ac:dyDescent="0.25">
      <c r="A116" s="18" t="s">
        <v>0</v>
      </c>
      <c r="B116" s="18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</row>
    <row r="117" spans="1:17" ht="25.5" customHeight="1" x14ac:dyDescent="0.25">
      <c r="A117" s="12" t="s">
        <v>99</v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</row>
    <row r="118" spans="1:17" ht="21" customHeight="1" x14ac:dyDescent="0.25">
      <c r="A118" s="11" t="s">
        <v>2</v>
      </c>
      <c r="B118" s="10" t="s">
        <v>3</v>
      </c>
      <c r="C118" s="11" t="s">
        <v>4</v>
      </c>
      <c r="D118" s="8" t="s">
        <v>5</v>
      </c>
      <c r="E118" s="4"/>
      <c r="F118" s="4"/>
      <c r="G118" s="4"/>
      <c r="H118" s="4"/>
      <c r="I118" s="4"/>
      <c r="J118" s="4"/>
      <c r="K118" s="3" t="s">
        <v>6</v>
      </c>
      <c r="L118" s="3" t="s">
        <v>7</v>
      </c>
      <c r="M118" s="3" t="s">
        <v>8</v>
      </c>
    </row>
    <row r="119" spans="1:17" ht="34" customHeight="1" x14ac:dyDescent="0.25">
      <c r="A119" s="11"/>
      <c r="B119" s="6"/>
      <c r="C119" s="11"/>
      <c r="D119" s="23" t="s">
        <v>9</v>
      </c>
      <c r="E119" s="23" t="s">
        <v>10</v>
      </c>
      <c r="F119" s="23" t="s">
        <v>11</v>
      </c>
      <c r="G119" s="23" t="s">
        <v>12</v>
      </c>
      <c r="H119" s="23" t="s">
        <v>13</v>
      </c>
      <c r="I119" s="31" t="s">
        <v>14</v>
      </c>
      <c r="J119" s="23" t="s">
        <v>15</v>
      </c>
      <c r="K119" s="3"/>
      <c r="L119" s="3"/>
      <c r="M119" s="3"/>
    </row>
    <row r="120" spans="1:17" ht="19" customHeight="1" x14ac:dyDescent="0.25">
      <c r="A120" s="24">
        <v>2211050113</v>
      </c>
      <c r="B120" s="24" t="s">
        <v>100</v>
      </c>
      <c r="C120" s="24" t="s">
        <v>53</v>
      </c>
      <c r="D120" s="24">
        <v>2</v>
      </c>
      <c r="E120" s="24">
        <v>2</v>
      </c>
      <c r="F120" s="38">
        <v>90.32</v>
      </c>
      <c r="G120" s="38">
        <v>19.55</v>
      </c>
      <c r="H120" s="38">
        <v>60.19</v>
      </c>
      <c r="I120" s="38">
        <v>8.1300000000000008</v>
      </c>
      <c r="J120" s="32">
        <v>2.4500000000000002</v>
      </c>
      <c r="K120" s="24" t="s">
        <v>24</v>
      </c>
      <c r="L120" s="24">
        <f>IF(K120="","",VLOOKUP(K120,{"一等奖学金",1000;"二等奖学金",500;"三等奖学金",300;"无",0},2,))</f>
        <v>500</v>
      </c>
      <c r="M120" s="24" t="s">
        <v>19</v>
      </c>
      <c r="O120" s="20" t="s">
        <v>18</v>
      </c>
      <c r="P120" s="20" t="s">
        <v>20</v>
      </c>
      <c r="Q120" s="20" t="s">
        <v>21</v>
      </c>
    </row>
    <row r="121" spans="1:17" ht="19" customHeight="1" x14ac:dyDescent="0.25">
      <c r="A121" s="24">
        <v>2211050137</v>
      </c>
      <c r="B121" s="29" t="s">
        <v>101</v>
      </c>
      <c r="C121" s="24" t="s">
        <v>21</v>
      </c>
      <c r="D121" s="24">
        <v>3</v>
      </c>
      <c r="E121" s="24">
        <v>3</v>
      </c>
      <c r="F121" s="38">
        <v>88.27</v>
      </c>
      <c r="G121" s="38">
        <v>19.09</v>
      </c>
      <c r="H121" s="38">
        <v>61.05</v>
      </c>
      <c r="I121" s="38">
        <v>7.28</v>
      </c>
      <c r="J121" s="45">
        <v>0.85</v>
      </c>
      <c r="K121" s="24" t="s">
        <v>24</v>
      </c>
      <c r="L121" s="24">
        <f>IF(K121="","",VLOOKUP(K121,{"一等奖学金",1000;"二等奖学金",500;"三等奖学金",300;"无",0},2,))</f>
        <v>500</v>
      </c>
      <c r="M121" s="24" t="s">
        <v>20</v>
      </c>
      <c r="O121" s="20" t="s">
        <v>24</v>
      </c>
      <c r="P121" s="20" t="s">
        <v>19</v>
      </c>
      <c r="Q121" s="20" t="s">
        <v>25</v>
      </c>
    </row>
    <row r="122" spans="1:17" ht="19" customHeight="1" x14ac:dyDescent="0.25">
      <c r="A122" s="24">
        <v>2211050140</v>
      </c>
      <c r="B122" s="29" t="s">
        <v>102</v>
      </c>
      <c r="C122" s="41" t="s">
        <v>103</v>
      </c>
      <c r="D122" s="24">
        <v>4</v>
      </c>
      <c r="E122" s="24">
        <v>9</v>
      </c>
      <c r="F122" s="38">
        <v>88.34</v>
      </c>
      <c r="G122" s="42">
        <v>18.899999999999999</v>
      </c>
      <c r="H122" s="42">
        <v>59.56</v>
      </c>
      <c r="I122" s="42">
        <v>8.1300000000000008</v>
      </c>
      <c r="J122" s="45">
        <v>1.75</v>
      </c>
      <c r="K122" s="24" t="s">
        <v>24</v>
      </c>
      <c r="L122" s="24">
        <f>IF(K122="","",VLOOKUP(K122,{"一等奖学金",1000;"二等奖学金",500;"三等奖学金",300;"无",0},2,))</f>
        <v>500</v>
      </c>
      <c r="M122" s="24" t="s">
        <v>21</v>
      </c>
      <c r="O122" s="20" t="s">
        <v>28</v>
      </c>
      <c r="P122" s="20" t="s">
        <v>29</v>
      </c>
      <c r="Q122" s="20" t="s">
        <v>30</v>
      </c>
    </row>
    <row r="123" spans="1:17" ht="19" customHeight="1" x14ac:dyDescent="0.25">
      <c r="A123" s="24">
        <v>2211050126</v>
      </c>
      <c r="B123" s="29" t="s">
        <v>104</v>
      </c>
      <c r="C123" s="41" t="s">
        <v>105</v>
      </c>
      <c r="D123" s="24">
        <v>5</v>
      </c>
      <c r="E123" s="24">
        <v>8</v>
      </c>
      <c r="F123" s="38">
        <v>87.81</v>
      </c>
      <c r="G123" s="42">
        <v>19.36</v>
      </c>
      <c r="H123" s="42">
        <v>59.32</v>
      </c>
      <c r="I123" s="42">
        <v>7.93</v>
      </c>
      <c r="J123" s="45">
        <v>1.2</v>
      </c>
      <c r="K123" s="24" t="s">
        <v>28</v>
      </c>
      <c r="L123" s="24">
        <f>IF(K123="","",VLOOKUP(K123,{"一等奖学金",1000;"二等奖学金",500;"三等奖学金",300;"一等学习优秀奖",900;"二等学习优秀奖",400;"三等学习优秀奖",200;"无",0},2,))</f>
        <v>300</v>
      </c>
      <c r="M123" s="24" t="s">
        <v>21</v>
      </c>
      <c r="O123" s="20" t="s">
        <v>21</v>
      </c>
      <c r="P123" s="20" t="s">
        <v>21</v>
      </c>
    </row>
    <row r="124" spans="1:17" ht="19" customHeight="1" x14ac:dyDescent="0.25">
      <c r="A124" s="24">
        <v>2211050138</v>
      </c>
      <c r="B124" s="29" t="s">
        <v>106</v>
      </c>
      <c r="C124" s="20" t="s">
        <v>107</v>
      </c>
      <c r="D124" s="24">
        <v>6</v>
      </c>
      <c r="E124" s="24">
        <v>11</v>
      </c>
      <c r="F124" s="38">
        <v>88.33</v>
      </c>
      <c r="G124" s="42">
        <v>19.489999999999998</v>
      </c>
      <c r="H124" s="42">
        <v>59.4</v>
      </c>
      <c r="I124" s="42">
        <v>7.64</v>
      </c>
      <c r="J124" s="45">
        <v>1.8</v>
      </c>
      <c r="K124" s="24" t="s">
        <v>28</v>
      </c>
      <c r="L124" s="24">
        <f>IF(K124="","",VLOOKUP(K124,{"一等奖学金",1000;"二等奖学金",500;"三等奖学金",300;"一等学习优秀奖",900;"二等学习优秀奖",400;"三等学习优秀奖",200;"无",0},2,))</f>
        <v>300</v>
      </c>
      <c r="M124" s="24" t="s">
        <v>21</v>
      </c>
    </row>
    <row r="125" spans="1:17" ht="19" customHeight="1" x14ac:dyDescent="0.25">
      <c r="A125" s="24">
        <v>2211050128</v>
      </c>
      <c r="B125" s="29" t="s">
        <v>108</v>
      </c>
      <c r="C125" s="41" t="s">
        <v>109</v>
      </c>
      <c r="D125" s="24">
        <v>7</v>
      </c>
      <c r="E125" s="24">
        <v>12</v>
      </c>
      <c r="F125" s="38">
        <v>87.86</v>
      </c>
      <c r="G125" s="42">
        <v>19.45</v>
      </c>
      <c r="H125" s="42">
        <v>59.63</v>
      </c>
      <c r="I125" s="42">
        <v>7.28</v>
      </c>
      <c r="J125" s="45">
        <v>1.5</v>
      </c>
      <c r="K125" s="24" t="s">
        <v>28</v>
      </c>
      <c r="L125" s="24">
        <f>IF(K125="","",VLOOKUP(K125,{"一等奖学金",1000;"二等奖学金",500;"三等奖学金",300;"一等学习优秀奖",900;"二等学习优秀奖",400;"三等学习优秀奖",200;"无",0},2,))</f>
        <v>300</v>
      </c>
      <c r="M125" s="24" t="s">
        <v>20</v>
      </c>
    </row>
    <row r="126" spans="1:17" ht="19" customHeight="1" x14ac:dyDescent="0.25">
      <c r="A126" s="24">
        <v>2211050106</v>
      </c>
      <c r="B126" s="29" t="s">
        <v>110</v>
      </c>
      <c r="C126" s="41" t="s">
        <v>21</v>
      </c>
      <c r="D126" s="24">
        <v>8</v>
      </c>
      <c r="E126" s="24">
        <v>4</v>
      </c>
      <c r="F126" s="38">
        <v>87.73</v>
      </c>
      <c r="G126" s="42">
        <v>19.260000000000002</v>
      </c>
      <c r="H126" s="42">
        <v>60.51</v>
      </c>
      <c r="I126" s="42">
        <v>7.46</v>
      </c>
      <c r="J126" s="45">
        <v>0.5</v>
      </c>
      <c r="K126" s="24" t="s">
        <v>28</v>
      </c>
      <c r="L126" s="24">
        <f>IF(K126="","",VLOOKUP(K126,{"一等奖学金",1000;"二等奖学金",500;"三等奖学金",300;"一等学习优秀奖",900;"二等学习优秀奖",400;"三等学习优秀奖",200;"无",0},2,))</f>
        <v>300</v>
      </c>
      <c r="M126" s="24" t="s">
        <v>21</v>
      </c>
    </row>
    <row r="127" spans="1:17" ht="19" customHeight="1" x14ac:dyDescent="0.25">
      <c r="A127" s="24">
        <v>2211050134</v>
      </c>
      <c r="B127" s="29" t="s">
        <v>111</v>
      </c>
      <c r="C127" s="24" t="s">
        <v>21</v>
      </c>
      <c r="D127" s="24">
        <v>9</v>
      </c>
      <c r="E127" s="24">
        <v>6</v>
      </c>
      <c r="F127" s="38">
        <v>87.33</v>
      </c>
      <c r="G127" s="42">
        <v>19.059999999999999</v>
      </c>
      <c r="H127" s="42">
        <v>60</v>
      </c>
      <c r="I127" s="42">
        <v>7.77</v>
      </c>
      <c r="J127" s="45">
        <v>0.5</v>
      </c>
      <c r="K127" s="24" t="s">
        <v>28</v>
      </c>
      <c r="L127" s="24">
        <f>IF(K127="","",VLOOKUP(K127,{"一等奖学金",1000;"二等奖学金",500;"三等奖学金",300;"一等学习优秀奖",900;"二等学习优秀奖",400;"三等学习优秀奖",200;"无",0},2,))</f>
        <v>300</v>
      </c>
      <c r="M127" s="24" t="s">
        <v>21</v>
      </c>
    </row>
    <row r="128" spans="1:17" ht="19" customHeight="1" x14ac:dyDescent="0.25">
      <c r="A128" s="24">
        <v>2211050102</v>
      </c>
      <c r="B128" s="29" t="s">
        <v>112</v>
      </c>
      <c r="C128" s="24" t="s">
        <v>21</v>
      </c>
      <c r="D128" s="24">
        <v>10</v>
      </c>
      <c r="E128" s="24">
        <v>5</v>
      </c>
      <c r="F128" s="38">
        <v>87.19</v>
      </c>
      <c r="G128" s="42">
        <v>19.13</v>
      </c>
      <c r="H128" s="42">
        <v>60.04</v>
      </c>
      <c r="I128" s="42">
        <v>8.02</v>
      </c>
      <c r="J128" s="45">
        <v>0</v>
      </c>
      <c r="K128" s="24" t="s">
        <v>28</v>
      </c>
      <c r="L128" s="24">
        <f>IF(K128="","",VLOOKUP(K128,{"一等奖学金",1000;"二等奖学金",500;"三等奖学金",300;"一等学习优秀奖",900;"二等学习优秀奖",400;"三等学习优秀奖",200;"无",0},2,))</f>
        <v>300</v>
      </c>
      <c r="M128" s="24" t="s">
        <v>21</v>
      </c>
    </row>
    <row r="129" spans="1:17" ht="19" customHeight="1" x14ac:dyDescent="0.25">
      <c r="A129" s="24">
        <v>2211050101</v>
      </c>
      <c r="B129" s="29" t="s">
        <v>113</v>
      </c>
      <c r="C129" s="24" t="s">
        <v>21</v>
      </c>
      <c r="D129" s="24">
        <v>11</v>
      </c>
      <c r="E129" s="24">
        <v>7</v>
      </c>
      <c r="F129" s="24">
        <v>86.69</v>
      </c>
      <c r="G129" s="24">
        <v>19.14</v>
      </c>
      <c r="H129" s="24">
        <v>59.62</v>
      </c>
      <c r="I129" s="42">
        <v>7.93</v>
      </c>
      <c r="J129" s="45">
        <v>0</v>
      </c>
      <c r="K129" s="24" t="s">
        <v>28</v>
      </c>
      <c r="L129" s="24">
        <f>IF(K129="","",VLOOKUP(K129,{"一等奖学金",1000;"二等奖学金",500;"三等奖学金",300;"一等学习优秀奖",900;"二等学习优秀奖",400;"三等学习优秀奖",200;"无",0},2,))</f>
        <v>300</v>
      </c>
      <c r="M129" s="24" t="s">
        <v>21</v>
      </c>
    </row>
    <row r="130" spans="1:17" ht="19" customHeight="1" x14ac:dyDescent="0.25">
      <c r="A130" s="24"/>
      <c r="B130" s="24"/>
      <c r="C130" s="24"/>
      <c r="D130" s="24"/>
      <c r="E130" s="24"/>
      <c r="F130" s="24"/>
      <c r="G130" s="24"/>
      <c r="H130" s="24"/>
      <c r="I130" s="25"/>
      <c r="J130" s="24"/>
      <c r="K130" s="24"/>
      <c r="L130" s="24" t="str">
        <f>IF(K130="","",VLOOKUP(K130,{"一等奖学金",1000;"二等奖学金",500;"三等奖学金",300;"一等学习优秀奖",900;"二等学习优秀奖",400;"三等学习优秀奖",200;"无",0},2,))</f>
        <v/>
      </c>
      <c r="M130" s="24"/>
    </row>
    <row r="131" spans="1:17" ht="19" customHeight="1" x14ac:dyDescent="0.25">
      <c r="A131" s="24"/>
      <c r="B131" s="24"/>
      <c r="C131" s="24"/>
      <c r="D131" s="24"/>
      <c r="E131" s="24"/>
      <c r="F131" s="24"/>
      <c r="G131" s="24"/>
      <c r="H131" s="24"/>
      <c r="I131" s="25"/>
      <c r="J131" s="24"/>
      <c r="K131" s="24"/>
      <c r="L131" s="24" t="str">
        <f>IF(K131="","",VLOOKUP(K131,{"一等奖学金",1000;"二等奖学金",500;"三等奖学金",300;"一等学习优秀奖",900;"二等学习优秀奖",400;"三等学习优秀奖",200;"无",0},2,))</f>
        <v/>
      </c>
      <c r="M131" s="24"/>
    </row>
    <row r="132" spans="1:17" ht="19" customHeight="1" x14ac:dyDescent="0.25">
      <c r="A132" s="24"/>
      <c r="B132" s="24"/>
      <c r="C132" s="24"/>
      <c r="D132" s="24"/>
      <c r="E132" s="24"/>
      <c r="F132" s="24"/>
      <c r="G132" s="24"/>
      <c r="H132" s="24"/>
      <c r="I132" s="25"/>
      <c r="J132" s="24"/>
      <c r="K132" s="24"/>
      <c r="L132" s="24" t="str">
        <f>IF(K132="","",VLOOKUP(K132,{"一等奖学金",1000;"二等奖学金",500;"三等奖学金",300;"一等学习优秀奖",900;"二等学习优秀奖",400;"三等学习优秀奖",200;"无",0},2,))</f>
        <v/>
      </c>
      <c r="M132" s="24"/>
    </row>
    <row r="133" spans="1:17" ht="19" customHeight="1" x14ac:dyDescent="0.25">
      <c r="A133" s="24"/>
      <c r="B133" s="24"/>
      <c r="C133" s="24"/>
      <c r="D133" s="24"/>
      <c r="E133" s="24"/>
      <c r="F133" s="24"/>
      <c r="G133" s="24"/>
      <c r="H133" s="24"/>
      <c r="I133" s="25"/>
      <c r="J133" s="24"/>
      <c r="K133" s="24"/>
      <c r="L133" s="24" t="str">
        <f>IF(K133="","",VLOOKUP(K133,{"一等奖学金",1000;"二等奖学金",500;"三等奖学金",300;"一等学习优秀奖",900;"二等学习优秀奖",400;"三等学习优秀奖",200;"无",0},2,))</f>
        <v/>
      </c>
      <c r="M133" s="24"/>
    </row>
    <row r="134" spans="1:17" ht="19" customHeight="1" x14ac:dyDescent="0.25">
      <c r="A134" s="24"/>
      <c r="B134" s="24"/>
      <c r="C134" s="24"/>
      <c r="D134" s="24"/>
      <c r="E134" s="24"/>
      <c r="F134" s="24"/>
      <c r="G134" s="24"/>
      <c r="H134" s="24"/>
      <c r="I134" s="25"/>
      <c r="J134" s="24"/>
      <c r="K134" s="24"/>
      <c r="L134" s="24" t="str">
        <f>IF(K134="","",VLOOKUP(K134,{"一等奖学金",1000;"二等奖学金",500;"三等奖学金",300;"一等学习优秀奖",900;"二等学习优秀奖",400;"三等学习优秀奖",200;"无",0},2,))</f>
        <v/>
      </c>
      <c r="M134" s="24"/>
    </row>
    <row r="135" spans="1:17" ht="19" customHeight="1" x14ac:dyDescent="0.25">
      <c r="A135" s="24"/>
      <c r="B135" s="24"/>
      <c r="C135" s="24"/>
      <c r="D135" s="24"/>
      <c r="E135" s="24"/>
      <c r="F135" s="24"/>
      <c r="G135" s="24"/>
      <c r="H135" s="24"/>
      <c r="I135" s="25"/>
      <c r="J135" s="24"/>
      <c r="K135" s="24"/>
      <c r="L135" s="24" t="str">
        <f>IF(K135="","",VLOOKUP(K135,{"一等奖学金",1000;"二等奖学金",500;"三等奖学金",300;"一等学习优秀奖",900;"二等学习优秀奖",400;"三等学习优秀奖",200;"无",0},2,))</f>
        <v/>
      </c>
      <c r="M135" s="24"/>
    </row>
    <row r="136" spans="1:17" ht="29.25" customHeight="1" x14ac:dyDescent="0.25">
      <c r="A136" s="1" t="s">
        <v>39</v>
      </c>
      <c r="B136" s="19"/>
      <c r="C136" s="17"/>
      <c r="D136" s="26"/>
      <c r="E136" s="26"/>
      <c r="F136" s="23" t="s">
        <v>40</v>
      </c>
      <c r="G136" s="14">
        <v>45923</v>
      </c>
      <c r="H136" s="4"/>
      <c r="I136" s="4"/>
      <c r="J136" s="4"/>
      <c r="K136" s="22" t="s">
        <v>41</v>
      </c>
      <c r="L136" s="11">
        <f>SUM(L120:L135)</f>
        <v>3600</v>
      </c>
      <c r="M136" s="11"/>
    </row>
    <row r="139" spans="1:17" ht="45" customHeight="1" x14ac:dyDescent="0.25">
      <c r="A139" s="18" t="s">
        <v>0</v>
      </c>
      <c r="B139" s="18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</row>
    <row r="140" spans="1:17" ht="25.5" customHeight="1" x14ac:dyDescent="0.25">
      <c r="A140" s="12" t="s">
        <v>114</v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</row>
    <row r="141" spans="1:17" ht="21" customHeight="1" x14ac:dyDescent="0.25">
      <c r="A141" s="11" t="s">
        <v>2</v>
      </c>
      <c r="B141" s="10" t="s">
        <v>3</v>
      </c>
      <c r="C141" s="11" t="s">
        <v>4</v>
      </c>
      <c r="D141" s="8" t="s">
        <v>5</v>
      </c>
      <c r="E141" s="4"/>
      <c r="F141" s="4"/>
      <c r="G141" s="4"/>
      <c r="H141" s="4"/>
      <c r="I141" s="4"/>
      <c r="J141" s="4"/>
      <c r="K141" s="3" t="s">
        <v>6</v>
      </c>
      <c r="L141" s="3" t="s">
        <v>7</v>
      </c>
      <c r="M141" s="3" t="s">
        <v>8</v>
      </c>
    </row>
    <row r="142" spans="1:17" ht="34" customHeight="1" x14ac:dyDescent="0.25">
      <c r="A142" s="11"/>
      <c r="B142" s="6"/>
      <c r="C142" s="11"/>
      <c r="D142" s="23" t="s">
        <v>9</v>
      </c>
      <c r="E142" s="23" t="s">
        <v>10</v>
      </c>
      <c r="F142" s="23" t="s">
        <v>11</v>
      </c>
      <c r="G142" s="23" t="s">
        <v>12</v>
      </c>
      <c r="H142" s="23" t="s">
        <v>13</v>
      </c>
      <c r="I142" s="31" t="s">
        <v>14</v>
      </c>
      <c r="J142" s="23" t="s">
        <v>15</v>
      </c>
      <c r="K142" s="3"/>
      <c r="L142" s="3"/>
      <c r="M142" s="3"/>
    </row>
    <row r="143" spans="1:17" ht="19" customHeight="1" x14ac:dyDescent="0.25">
      <c r="A143" s="36">
        <v>2211050208</v>
      </c>
      <c r="B143" s="36" t="s">
        <v>115</v>
      </c>
      <c r="C143" s="36" t="s">
        <v>116</v>
      </c>
      <c r="D143" s="36">
        <v>1</v>
      </c>
      <c r="E143" s="36">
        <v>3</v>
      </c>
      <c r="F143" s="39">
        <v>95.61</v>
      </c>
      <c r="G143" s="36">
        <v>19.12</v>
      </c>
      <c r="H143" s="39">
        <v>62.92</v>
      </c>
      <c r="I143" s="47">
        <v>7.64</v>
      </c>
      <c r="J143" s="46">
        <v>5.93</v>
      </c>
      <c r="K143" s="24" t="s">
        <v>18</v>
      </c>
      <c r="L143" s="24">
        <f>IF(K143="","",VLOOKUP(K143,{"一等奖学金",1000;"二等奖学金",500;"三等奖学金",300;"无",0},2,))</f>
        <v>1000</v>
      </c>
      <c r="M143" s="24" t="s">
        <v>21</v>
      </c>
      <c r="O143" s="20" t="s">
        <v>18</v>
      </c>
      <c r="P143" s="20" t="s">
        <v>20</v>
      </c>
      <c r="Q143" s="20" t="s">
        <v>21</v>
      </c>
    </row>
    <row r="144" spans="1:17" ht="19" customHeight="1" x14ac:dyDescent="0.25">
      <c r="A144" s="36">
        <v>2211050230</v>
      </c>
      <c r="B144" s="36" t="s">
        <v>117</v>
      </c>
      <c r="C144" s="36" t="s">
        <v>118</v>
      </c>
      <c r="D144" s="36">
        <v>2</v>
      </c>
      <c r="E144" s="36">
        <v>1</v>
      </c>
      <c r="F144" s="39">
        <v>95.36</v>
      </c>
      <c r="G144" s="36">
        <v>19.39</v>
      </c>
      <c r="H144" s="39">
        <v>63.55</v>
      </c>
      <c r="I144" s="47">
        <v>8.24</v>
      </c>
      <c r="J144" s="46">
        <v>4.18</v>
      </c>
      <c r="K144" s="24" t="s">
        <v>24</v>
      </c>
      <c r="L144" s="24">
        <f>IF(K144="","",VLOOKUP(K144,{"一等奖学金",1000;"二等奖学金",500;"三等奖学金",300;"无",0},2,))</f>
        <v>500</v>
      </c>
      <c r="M144" s="24" t="s">
        <v>20</v>
      </c>
      <c r="O144" s="20" t="s">
        <v>24</v>
      </c>
      <c r="P144" s="20" t="s">
        <v>19</v>
      </c>
      <c r="Q144" s="20" t="s">
        <v>25</v>
      </c>
    </row>
    <row r="145" spans="1:17" ht="19" customHeight="1" x14ac:dyDescent="0.25">
      <c r="A145" s="36">
        <v>2211050222</v>
      </c>
      <c r="B145" s="36" t="s">
        <v>119</v>
      </c>
      <c r="C145" s="36" t="s">
        <v>118</v>
      </c>
      <c r="D145" s="36">
        <v>3</v>
      </c>
      <c r="E145" s="36">
        <v>4</v>
      </c>
      <c r="F145" s="39">
        <v>93.3</v>
      </c>
      <c r="G145" s="36">
        <v>19.41</v>
      </c>
      <c r="H145" s="39">
        <v>62.09</v>
      </c>
      <c r="I145" s="47">
        <v>8.07</v>
      </c>
      <c r="J145" s="46">
        <v>3.73</v>
      </c>
      <c r="K145" s="24" t="s">
        <v>24</v>
      </c>
      <c r="L145" s="24">
        <f>IF(K145="","",VLOOKUP(K145,{"一等奖学金",1000;"二等奖学金",500;"三等奖学金",300;"无",0},2,))</f>
        <v>500</v>
      </c>
      <c r="M145" s="24" t="s">
        <v>20</v>
      </c>
      <c r="O145" s="20" t="s">
        <v>28</v>
      </c>
      <c r="P145" s="20" t="s">
        <v>29</v>
      </c>
      <c r="Q145" s="20" t="s">
        <v>30</v>
      </c>
    </row>
    <row r="146" spans="1:17" ht="19" customHeight="1" x14ac:dyDescent="0.25">
      <c r="A146" s="36">
        <v>2211050201</v>
      </c>
      <c r="B146" s="36" t="s">
        <v>120</v>
      </c>
      <c r="C146" s="20" t="s">
        <v>33</v>
      </c>
      <c r="D146" s="36">
        <v>4</v>
      </c>
      <c r="E146" s="36">
        <v>5</v>
      </c>
      <c r="F146" s="39">
        <v>92.67</v>
      </c>
      <c r="G146" s="46" t="s">
        <v>121</v>
      </c>
      <c r="H146" s="39">
        <v>62.17</v>
      </c>
      <c r="I146" s="47">
        <v>7.9</v>
      </c>
      <c r="J146" s="46">
        <v>3.2</v>
      </c>
      <c r="K146" s="24" t="s">
        <v>24</v>
      </c>
      <c r="L146" s="24">
        <f>IF(K146="","",VLOOKUP(K146,{"一等奖学金",1000;"二等奖学金",500;"三等奖学金",300;"无",0},2,))</f>
        <v>500</v>
      </c>
      <c r="M146" s="24" t="s">
        <v>19</v>
      </c>
      <c r="O146" s="20" t="s">
        <v>21</v>
      </c>
      <c r="P146" s="20" t="s">
        <v>21</v>
      </c>
    </row>
    <row r="147" spans="1:17" ht="19" customHeight="1" x14ac:dyDescent="0.25">
      <c r="A147" s="36">
        <v>2211050216</v>
      </c>
      <c r="B147" s="36" t="s">
        <v>122</v>
      </c>
      <c r="C147" s="24" t="s">
        <v>37</v>
      </c>
      <c r="D147" s="36">
        <v>5</v>
      </c>
      <c r="E147" s="36">
        <v>2</v>
      </c>
      <c r="F147" s="39">
        <v>92.65</v>
      </c>
      <c r="G147" s="36">
        <v>19.07</v>
      </c>
      <c r="H147" s="39">
        <v>63.74</v>
      </c>
      <c r="I147" s="47">
        <v>8.11</v>
      </c>
      <c r="J147" s="46">
        <v>1.73</v>
      </c>
      <c r="K147" s="24" t="s">
        <v>28</v>
      </c>
      <c r="L147" s="24">
        <f>IF(K147="","",VLOOKUP(K147,{"一等奖学金",1000;"二等奖学金",500;"三等奖学金",300;"一等学习优秀奖",900;"二等学习优秀奖",400;"三等学习优秀奖",200;"无",0},2,))</f>
        <v>300</v>
      </c>
      <c r="M147" s="24" t="s">
        <v>21</v>
      </c>
    </row>
    <row r="148" spans="1:17" ht="19" customHeight="1" x14ac:dyDescent="0.25">
      <c r="A148" s="36">
        <v>2211050237</v>
      </c>
      <c r="B148" s="36" t="s">
        <v>123</v>
      </c>
      <c r="C148" s="24" t="s">
        <v>116</v>
      </c>
      <c r="D148" s="36">
        <v>7</v>
      </c>
      <c r="E148" s="36">
        <v>6</v>
      </c>
      <c r="F148" s="39">
        <v>91.33</v>
      </c>
      <c r="G148" s="36">
        <v>19.16</v>
      </c>
      <c r="H148" s="39">
        <v>61.36</v>
      </c>
      <c r="I148" s="47">
        <v>8.81</v>
      </c>
      <c r="J148" s="46">
        <v>2</v>
      </c>
      <c r="K148" s="24" t="s">
        <v>28</v>
      </c>
      <c r="L148" s="24">
        <f>IF(K148="","",VLOOKUP(K148,{"一等奖学金",1000;"二等奖学金",500;"三等奖学金",300;"一等学习优秀奖",900;"二等学习优秀奖",400;"三等学习优秀奖",200;"无",0},2,))</f>
        <v>300</v>
      </c>
      <c r="M148" s="24" t="s">
        <v>21</v>
      </c>
    </row>
    <row r="149" spans="1:17" ht="19" customHeight="1" x14ac:dyDescent="0.25">
      <c r="A149" s="36">
        <v>2211050227</v>
      </c>
      <c r="B149" s="36" t="s">
        <v>124</v>
      </c>
      <c r="C149" s="24" t="s">
        <v>116</v>
      </c>
      <c r="D149" s="36">
        <v>8</v>
      </c>
      <c r="E149" s="36">
        <v>13</v>
      </c>
      <c r="F149" s="39">
        <v>90.95</v>
      </c>
      <c r="G149" s="36">
        <v>19.239999999999998</v>
      </c>
      <c r="H149" s="39">
        <v>60.87</v>
      </c>
      <c r="I149" s="47">
        <v>7.34</v>
      </c>
      <c r="J149" s="46">
        <v>3.5</v>
      </c>
      <c r="K149" s="24" t="s">
        <v>28</v>
      </c>
      <c r="L149" s="24">
        <f>IF(K149="","",VLOOKUP(K149,{"一等奖学金",1000;"二等奖学金",500;"三等奖学金",300;"一等学习优秀奖",900;"二等学习优秀奖",400;"三等学习优秀奖",200;"无",0},2,))</f>
        <v>300</v>
      </c>
      <c r="M149" s="24" t="s">
        <v>21</v>
      </c>
    </row>
    <row r="150" spans="1:17" ht="19" customHeight="1" x14ac:dyDescent="0.25">
      <c r="A150" s="36">
        <v>2211050223</v>
      </c>
      <c r="B150" s="36" t="s">
        <v>125</v>
      </c>
      <c r="C150" s="24" t="s">
        <v>21</v>
      </c>
      <c r="D150" s="36">
        <v>9</v>
      </c>
      <c r="E150" s="36">
        <v>8</v>
      </c>
      <c r="F150" s="39">
        <v>89.69</v>
      </c>
      <c r="G150" s="36">
        <v>19.03</v>
      </c>
      <c r="H150" s="39">
        <v>61.34</v>
      </c>
      <c r="I150" s="47">
        <v>8.6199999999999992</v>
      </c>
      <c r="J150" s="46">
        <v>0.7</v>
      </c>
      <c r="K150" s="24" t="s">
        <v>28</v>
      </c>
      <c r="L150" s="24">
        <f>IF(K150="","",VLOOKUP(K150,{"一等奖学金",1000;"二等奖学金",500;"三等奖学金",300;"一等学习优秀奖",900;"二等学习优秀奖",400;"三等学习优秀奖",200;"无",0},2,))</f>
        <v>300</v>
      </c>
      <c r="M150" s="24" t="s">
        <v>21</v>
      </c>
    </row>
    <row r="151" spans="1:17" ht="19" customHeight="1" x14ac:dyDescent="0.25">
      <c r="A151" s="24"/>
      <c r="B151" s="24"/>
      <c r="C151" s="24"/>
      <c r="D151" s="24"/>
      <c r="E151" s="24"/>
      <c r="F151" s="24"/>
      <c r="G151" s="24"/>
      <c r="H151" s="24"/>
      <c r="I151" s="25"/>
      <c r="J151" s="24"/>
      <c r="K151" s="24"/>
      <c r="L151" s="24" t="str">
        <f>IF(K151="","",VLOOKUP(K151,{"一等奖学金",1000;"二等奖学金",500;"三等奖学金",300;"一等学习优秀奖",900;"二等学习优秀奖",400;"三等学习优秀奖",200;"无",0},2,))</f>
        <v/>
      </c>
      <c r="M151" s="24"/>
    </row>
    <row r="152" spans="1:17" ht="19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25"/>
      <c r="J152" s="24"/>
      <c r="K152" s="24"/>
      <c r="L152" s="24" t="str">
        <f>IF(K152="","",VLOOKUP(K152,{"一等奖学金",1000;"二等奖学金",500;"三等奖学金",300;"一等学习优秀奖",900;"二等学习优秀奖",400;"三等学习优秀奖",200;"无",0},2,))</f>
        <v/>
      </c>
      <c r="M152" s="24"/>
    </row>
    <row r="153" spans="1:17" ht="19" customHeight="1" x14ac:dyDescent="0.25">
      <c r="A153" s="24"/>
      <c r="B153" s="24"/>
      <c r="C153" s="24"/>
      <c r="D153" s="24"/>
      <c r="E153" s="24"/>
      <c r="F153" s="24"/>
      <c r="G153" s="24"/>
      <c r="H153" s="24"/>
      <c r="I153" s="25"/>
      <c r="J153" s="24"/>
      <c r="K153" s="24"/>
      <c r="L153" s="24" t="str">
        <f>IF(K153="","",VLOOKUP(K153,{"一等奖学金",1000;"二等奖学金",500;"三等奖学金",300;"一等学习优秀奖",900;"二等学习优秀奖",400;"三等学习优秀奖",200;"无",0},2,))</f>
        <v/>
      </c>
      <c r="M153" s="24"/>
    </row>
    <row r="154" spans="1:17" ht="19" customHeight="1" x14ac:dyDescent="0.25">
      <c r="A154" s="24"/>
      <c r="B154" s="24"/>
      <c r="C154" s="24"/>
      <c r="D154" s="24"/>
      <c r="E154" s="24"/>
      <c r="F154" s="24"/>
      <c r="G154" s="24"/>
      <c r="H154" s="24"/>
      <c r="I154" s="25"/>
      <c r="J154" s="24"/>
      <c r="K154" s="24"/>
      <c r="L154" s="24" t="str">
        <f>IF(K154="","",VLOOKUP(K154,{"一等奖学金",1000;"二等奖学金",500;"三等奖学金",300;"一等学习优秀奖",900;"二等学习优秀奖",400;"三等学习优秀奖",200;"无",0},2,))</f>
        <v/>
      </c>
      <c r="M154" s="24"/>
    </row>
    <row r="155" spans="1:17" ht="19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5"/>
      <c r="J155" s="24"/>
      <c r="K155" s="24"/>
      <c r="L155" s="24" t="str">
        <f>IF(K155="","",VLOOKUP(K155,{"一等奖学金",1000;"二等奖学金",500;"三等奖学金",300;"一等学习优秀奖",900;"二等学习优秀奖",400;"三等学习优秀奖",200;"无",0},2,))</f>
        <v/>
      </c>
      <c r="M155" s="24"/>
    </row>
    <row r="156" spans="1:17" ht="19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5"/>
      <c r="J156" s="24"/>
      <c r="K156" s="24"/>
      <c r="L156" s="24" t="str">
        <f>IF(K156="","",VLOOKUP(K156,{"一等奖学金",1000;"二等奖学金",500;"三等奖学金",300;"一等学习优秀奖",900;"二等学习优秀奖",400;"三等学习优秀奖",200;"无",0},2,))</f>
        <v/>
      </c>
      <c r="M156" s="24"/>
    </row>
    <row r="157" spans="1:17" ht="19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5"/>
      <c r="J157" s="24"/>
      <c r="K157" s="24"/>
      <c r="L157" s="24" t="str">
        <f>IF(K157="","",VLOOKUP(K157,{"一等奖学金",1000;"二等奖学金",500;"三等奖学金",300;"一等学习优秀奖",900;"二等学习优秀奖",400;"三等学习优秀奖",200;"无",0},2,))</f>
        <v/>
      </c>
      <c r="M157" s="24"/>
    </row>
    <row r="158" spans="1:17" ht="19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5"/>
      <c r="J158" s="24"/>
      <c r="K158" s="24"/>
      <c r="L158" s="24" t="str">
        <f>IF(K158="","",VLOOKUP(K158,{"一等奖学金",1000;"二等奖学金",500;"三等奖学金",300;"一等学习优秀奖",900;"二等学习优秀奖",400;"三等学习优秀奖",200;"无",0},2,))</f>
        <v/>
      </c>
      <c r="M158" s="24"/>
    </row>
    <row r="159" spans="1:17" ht="29.25" customHeight="1" x14ac:dyDescent="0.25">
      <c r="A159" s="1" t="s">
        <v>39</v>
      </c>
      <c r="B159" s="19"/>
      <c r="C159" s="17"/>
      <c r="D159" s="26"/>
      <c r="E159" s="26"/>
      <c r="F159" s="23" t="s">
        <v>40</v>
      </c>
      <c r="G159" s="14">
        <v>45923</v>
      </c>
      <c r="H159" s="4"/>
      <c r="I159" s="4"/>
      <c r="J159" s="4"/>
      <c r="K159" s="22" t="s">
        <v>41</v>
      </c>
      <c r="L159" s="11">
        <f>SUM(L143:L158)</f>
        <v>3700</v>
      </c>
      <c r="M159" s="11"/>
    </row>
    <row r="162" spans="1:17" ht="45" customHeight="1" x14ac:dyDescent="0.25">
      <c r="A162" s="18" t="s">
        <v>0</v>
      </c>
      <c r="B162" s="18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</row>
    <row r="163" spans="1:17" ht="25.5" customHeight="1" x14ac:dyDescent="0.25">
      <c r="A163" s="12" t="s">
        <v>126</v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</row>
    <row r="164" spans="1:17" ht="21" customHeight="1" x14ac:dyDescent="0.25">
      <c r="A164" s="11" t="s">
        <v>2</v>
      </c>
      <c r="B164" s="10" t="s">
        <v>3</v>
      </c>
      <c r="C164" s="11" t="s">
        <v>4</v>
      </c>
      <c r="D164" s="8" t="s">
        <v>5</v>
      </c>
      <c r="E164" s="4"/>
      <c r="F164" s="4"/>
      <c r="G164" s="4"/>
      <c r="H164" s="4"/>
      <c r="I164" s="4"/>
      <c r="J164" s="4"/>
      <c r="K164" s="3" t="s">
        <v>6</v>
      </c>
      <c r="L164" s="3" t="s">
        <v>7</v>
      </c>
      <c r="M164" s="3" t="s">
        <v>8</v>
      </c>
    </row>
    <row r="165" spans="1:17" ht="34" customHeight="1" x14ac:dyDescent="0.25">
      <c r="A165" s="11"/>
      <c r="B165" s="6"/>
      <c r="C165" s="11"/>
      <c r="D165" s="23" t="s">
        <v>9</v>
      </c>
      <c r="E165" s="23" t="s">
        <v>10</v>
      </c>
      <c r="F165" s="23" t="s">
        <v>11</v>
      </c>
      <c r="G165" s="23" t="s">
        <v>12</v>
      </c>
      <c r="H165" s="23" t="s">
        <v>13</v>
      </c>
      <c r="I165" s="31" t="s">
        <v>14</v>
      </c>
      <c r="J165" s="23" t="s">
        <v>15</v>
      </c>
      <c r="K165" s="3"/>
      <c r="L165" s="3"/>
      <c r="M165" s="3"/>
    </row>
    <row r="166" spans="1:17" ht="19" customHeight="1" x14ac:dyDescent="0.25">
      <c r="A166" s="36">
        <v>2211050329</v>
      </c>
      <c r="B166" s="36" t="s">
        <v>127</v>
      </c>
      <c r="C166" s="24" t="s">
        <v>27</v>
      </c>
      <c r="D166" s="24">
        <v>1</v>
      </c>
      <c r="E166" s="24">
        <v>1</v>
      </c>
      <c r="F166" s="47">
        <v>99.1</v>
      </c>
      <c r="G166" s="27">
        <v>18.73</v>
      </c>
      <c r="H166" s="27">
        <v>64.52</v>
      </c>
      <c r="I166" s="27">
        <v>7.75</v>
      </c>
      <c r="J166" s="25">
        <v>8.1</v>
      </c>
      <c r="K166" s="24" t="s">
        <v>18</v>
      </c>
      <c r="L166" s="24">
        <f>IF(K166="","",VLOOKUP(K166,{"一等奖学金",1000;"二等奖学金",500;"三等奖学金",300;"无",0},2,))</f>
        <v>1000</v>
      </c>
      <c r="M166" s="24" t="s">
        <v>21</v>
      </c>
      <c r="O166" s="20" t="s">
        <v>18</v>
      </c>
      <c r="P166" s="20" t="s">
        <v>20</v>
      </c>
      <c r="Q166" s="20" t="s">
        <v>21</v>
      </c>
    </row>
    <row r="167" spans="1:17" ht="19" customHeight="1" x14ac:dyDescent="0.25">
      <c r="A167" s="36">
        <v>2211050334</v>
      </c>
      <c r="B167" s="36" t="s">
        <v>128</v>
      </c>
      <c r="C167" s="24" t="s">
        <v>33</v>
      </c>
      <c r="D167" s="24">
        <v>2</v>
      </c>
      <c r="E167" s="24">
        <v>3</v>
      </c>
      <c r="F167" s="47">
        <v>94.45</v>
      </c>
      <c r="G167" s="27">
        <v>19.43</v>
      </c>
      <c r="H167" s="27">
        <v>61.34</v>
      </c>
      <c r="I167" s="27">
        <v>8.3800000000000008</v>
      </c>
      <c r="J167" s="25">
        <v>5.3</v>
      </c>
      <c r="K167" s="24" t="s">
        <v>24</v>
      </c>
      <c r="L167" s="24">
        <f>IF(K167="","",VLOOKUP(K167,{"一等奖学金",1000;"二等奖学金",500;"三等奖学金",300;"无",0},2,))</f>
        <v>500</v>
      </c>
      <c r="M167" s="24" t="s">
        <v>21</v>
      </c>
      <c r="O167" s="20" t="s">
        <v>24</v>
      </c>
      <c r="P167" s="20" t="s">
        <v>19</v>
      </c>
      <c r="Q167" s="20" t="s">
        <v>25</v>
      </c>
    </row>
    <row r="168" spans="1:17" ht="19" customHeight="1" x14ac:dyDescent="0.25">
      <c r="A168" s="36">
        <v>2211050312</v>
      </c>
      <c r="B168" s="36" t="s">
        <v>129</v>
      </c>
      <c r="C168" s="24" t="s">
        <v>21</v>
      </c>
      <c r="D168" s="24">
        <v>3</v>
      </c>
      <c r="E168" s="24">
        <v>2</v>
      </c>
      <c r="F168" s="47">
        <v>90.95</v>
      </c>
      <c r="G168" s="27">
        <v>18.89</v>
      </c>
      <c r="H168" s="27">
        <v>62.01</v>
      </c>
      <c r="I168" s="27">
        <v>8.9499999999999993</v>
      </c>
      <c r="J168" s="25">
        <v>1.1000000000000001</v>
      </c>
      <c r="K168" s="24" t="s">
        <v>24</v>
      </c>
      <c r="L168" s="24">
        <f>IF(K168="","",VLOOKUP(K168,{"一等奖学金",1000;"二等奖学金",500;"三等奖学金",300;"无",0},2,))</f>
        <v>500</v>
      </c>
      <c r="M168" s="24" t="s">
        <v>21</v>
      </c>
      <c r="O168" s="20" t="s">
        <v>28</v>
      </c>
      <c r="P168" s="20" t="s">
        <v>29</v>
      </c>
      <c r="Q168" s="20" t="s">
        <v>30</v>
      </c>
    </row>
    <row r="169" spans="1:17" ht="19" customHeight="1" x14ac:dyDescent="0.25">
      <c r="A169" s="36">
        <v>2211050315</v>
      </c>
      <c r="B169" s="36" t="s">
        <v>130</v>
      </c>
      <c r="C169" s="20" t="s">
        <v>21</v>
      </c>
      <c r="D169" s="24">
        <v>4</v>
      </c>
      <c r="E169" s="24">
        <v>6</v>
      </c>
      <c r="F169" s="47">
        <v>88.25</v>
      </c>
      <c r="G169" s="27">
        <v>18.989999999999998</v>
      </c>
      <c r="H169" s="27">
        <v>59.86</v>
      </c>
      <c r="I169" s="27">
        <v>7.6</v>
      </c>
      <c r="J169" s="25">
        <v>1.8</v>
      </c>
      <c r="K169" s="24" t="s">
        <v>24</v>
      </c>
      <c r="L169" s="24">
        <f>IF(K169="","",VLOOKUP(K169,{"一等奖学金",1000;"二等奖学金",500;"三等奖学金",300;"无",0},2,))</f>
        <v>500</v>
      </c>
      <c r="M169" s="24" t="s">
        <v>20</v>
      </c>
      <c r="O169" s="20" t="s">
        <v>21</v>
      </c>
      <c r="P169" s="20" t="s">
        <v>21</v>
      </c>
    </row>
    <row r="170" spans="1:17" ht="19" customHeight="1" x14ac:dyDescent="0.25">
      <c r="A170" s="36">
        <v>2211050333</v>
      </c>
      <c r="B170" s="36" t="s">
        <v>131</v>
      </c>
      <c r="C170" s="24" t="s">
        <v>132</v>
      </c>
      <c r="D170" s="24">
        <v>6</v>
      </c>
      <c r="E170" s="24">
        <v>11</v>
      </c>
      <c r="F170" s="47">
        <v>88.06</v>
      </c>
      <c r="G170" s="27">
        <v>18.87</v>
      </c>
      <c r="H170" s="27">
        <v>60.04</v>
      </c>
      <c r="I170" s="27">
        <v>7.05</v>
      </c>
      <c r="J170" s="25">
        <v>2.1</v>
      </c>
      <c r="K170" s="24" t="s">
        <v>28</v>
      </c>
      <c r="L170" s="24">
        <f>IF(K170="","",VLOOKUP(K170,{"一等奖学金",1000;"二等奖学金",500;"三等奖学金",300;"一等学习优秀奖",900;"二等学习优秀奖",400;"三等学习优秀奖",200;"无",0},2,))</f>
        <v>300</v>
      </c>
      <c r="M170" s="24" t="s">
        <v>20</v>
      </c>
    </row>
    <row r="171" spans="1:17" ht="19" customHeight="1" x14ac:dyDescent="0.25">
      <c r="A171" s="36">
        <v>2211050335</v>
      </c>
      <c r="B171" s="36" t="s">
        <v>133</v>
      </c>
      <c r="C171" s="24" t="s">
        <v>21</v>
      </c>
      <c r="D171" s="24">
        <v>7</v>
      </c>
      <c r="E171" s="24">
        <v>4</v>
      </c>
      <c r="F171" s="47">
        <v>87.55</v>
      </c>
      <c r="G171" s="27">
        <v>18.399999999999999</v>
      </c>
      <c r="H171" s="27">
        <v>61.45</v>
      </c>
      <c r="I171" s="27">
        <v>7.2</v>
      </c>
      <c r="J171" s="25">
        <v>0.5</v>
      </c>
      <c r="K171" s="24" t="s">
        <v>28</v>
      </c>
      <c r="L171" s="24">
        <f>IF(K171="","",VLOOKUP(K171,{"一等奖学金",1000;"二等奖学金",500;"三等奖学金",300;"一等学习优秀奖",900;"二等学习优秀奖",400;"三等学习优秀奖",200;"无",0},2,))</f>
        <v>300</v>
      </c>
      <c r="M171" s="24" t="s">
        <v>21</v>
      </c>
    </row>
    <row r="172" spans="1:17" ht="19" customHeight="1" x14ac:dyDescent="0.25">
      <c r="A172" s="36">
        <v>2211050311</v>
      </c>
      <c r="B172" s="36" t="s">
        <v>134</v>
      </c>
      <c r="C172" s="24" t="s">
        <v>21</v>
      </c>
      <c r="D172" s="24">
        <v>8</v>
      </c>
      <c r="E172" s="24">
        <v>9</v>
      </c>
      <c r="F172" s="47">
        <v>86.77</v>
      </c>
      <c r="G172" s="27">
        <v>19.059999999999999</v>
      </c>
      <c r="H172" s="27">
        <v>59.35</v>
      </c>
      <c r="I172" s="27">
        <v>7.66</v>
      </c>
      <c r="J172" s="25">
        <v>0.7</v>
      </c>
      <c r="K172" s="24" t="s">
        <v>28</v>
      </c>
      <c r="L172" s="24">
        <f>IF(K172="","",VLOOKUP(K172,{"一等奖学金",1000;"二等奖学金",500;"三等奖学金",300;"一等学习优秀奖",900;"二等学习优秀奖",400;"三等学习优秀奖",200;"无",0},2,))</f>
        <v>300</v>
      </c>
      <c r="M172" s="24" t="s">
        <v>21</v>
      </c>
    </row>
    <row r="173" spans="1:17" ht="19" customHeight="1" x14ac:dyDescent="0.25">
      <c r="A173" s="36">
        <v>2211050317</v>
      </c>
      <c r="B173" s="36" t="s">
        <v>135</v>
      </c>
      <c r="C173" s="24" t="s">
        <v>21</v>
      </c>
      <c r="D173" s="24">
        <v>10</v>
      </c>
      <c r="E173" s="24">
        <v>12</v>
      </c>
      <c r="F173" s="47">
        <v>86.54</v>
      </c>
      <c r="G173" s="27">
        <v>18.75</v>
      </c>
      <c r="H173" s="27">
        <v>59.25</v>
      </c>
      <c r="I173" s="27">
        <v>7.84</v>
      </c>
      <c r="J173" s="25">
        <v>0.7</v>
      </c>
      <c r="K173" s="24" t="s">
        <v>28</v>
      </c>
      <c r="L173" s="24">
        <f>IF(K173="","",VLOOKUP(K173,{"一等奖学金",1000;"二等奖学金",500;"三等奖学金",300;"一等学习优秀奖",900;"二等学习优秀奖",400;"三等学习优秀奖",200;"无",0},2,))</f>
        <v>300</v>
      </c>
      <c r="M173" s="24" t="s">
        <v>21</v>
      </c>
    </row>
    <row r="174" spans="1:17" ht="19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5"/>
      <c r="J174" s="24"/>
      <c r="K174" s="24"/>
      <c r="L174" s="24" t="str">
        <f>IF(K174="","",VLOOKUP(K174,{"一等奖学金",1000;"二等奖学金",500;"三等奖学金",300;"一等学习优秀奖",900;"二等学习优秀奖",400;"三等学习优秀奖",200;"无",0},2,))</f>
        <v/>
      </c>
      <c r="M174" s="24"/>
    </row>
    <row r="175" spans="1:17" ht="19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5"/>
      <c r="J175" s="24"/>
      <c r="K175" s="24"/>
      <c r="L175" s="24" t="str">
        <f>IF(K175="","",VLOOKUP(K175,{"一等奖学金",1000;"二等奖学金",500;"三等奖学金",300;"一等学习优秀奖",900;"二等学习优秀奖",400;"三等学习优秀奖",200;"无",0},2,))</f>
        <v/>
      </c>
      <c r="M175" s="24"/>
    </row>
    <row r="176" spans="1:17" ht="19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5"/>
      <c r="J176" s="24"/>
      <c r="K176" s="24"/>
      <c r="L176" s="24" t="str">
        <f>IF(K176="","",VLOOKUP(K176,{"一等奖学金",1000;"二等奖学金",500;"三等奖学金",300;"一等学习优秀奖",900;"二等学习优秀奖",400;"三等学习优秀奖",200;"无",0},2,))</f>
        <v/>
      </c>
      <c r="M176" s="24"/>
    </row>
    <row r="177" spans="1:17" ht="19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5"/>
      <c r="J177" s="24"/>
      <c r="K177" s="24"/>
      <c r="L177" s="24" t="str">
        <f>IF(K177="","",VLOOKUP(K177,{"一等奖学金",1000;"二等奖学金",500;"三等奖学金",300;"一等学习优秀奖",900;"二等学习优秀奖",400;"三等学习优秀奖",200;"无",0},2,))</f>
        <v/>
      </c>
      <c r="M177" s="24"/>
    </row>
    <row r="178" spans="1:17" ht="19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5"/>
      <c r="J178" s="24"/>
      <c r="K178" s="24"/>
      <c r="L178" s="24" t="str">
        <f>IF(K178="","",VLOOKUP(K178,{"一等奖学金",1000;"二等奖学金",500;"三等奖学金",300;"一等学习优秀奖",900;"二等学习优秀奖",400;"三等学习优秀奖",200;"无",0},2,))</f>
        <v/>
      </c>
      <c r="M178" s="24"/>
    </row>
    <row r="179" spans="1:17" ht="19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5"/>
      <c r="J179" s="24"/>
      <c r="K179" s="24"/>
      <c r="L179" s="24" t="str">
        <f>IF(K179="","",VLOOKUP(K179,{"一等奖学金",1000;"二等奖学金",500;"三等奖学金",300;"一等学习优秀奖",900;"二等学习优秀奖",400;"三等学习优秀奖",200;"无",0},2,))</f>
        <v/>
      </c>
      <c r="M179" s="24"/>
    </row>
    <row r="180" spans="1:17" ht="19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5"/>
      <c r="J180" s="24"/>
      <c r="K180" s="24"/>
      <c r="L180" s="24" t="str">
        <f>IF(K180="","",VLOOKUP(K180,{"一等奖学金",1000;"二等奖学金",500;"三等奖学金",300;"一等学习优秀奖",900;"二等学习优秀奖",400;"三等学习优秀奖",200;"无",0},2,))</f>
        <v/>
      </c>
      <c r="M180" s="24"/>
    </row>
    <row r="181" spans="1:17" ht="19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5"/>
      <c r="J181" s="24"/>
      <c r="K181" s="24"/>
      <c r="L181" s="24" t="str">
        <f>IF(K181="","",VLOOKUP(K181,{"一等奖学金",1000;"二等奖学金",500;"三等奖学金",300;"一等学习优秀奖",900;"二等学习优秀奖",400;"三等学习优秀奖",200;"无",0},2,))</f>
        <v/>
      </c>
      <c r="M181" s="24"/>
    </row>
    <row r="182" spans="1:17" ht="29.25" customHeight="1" x14ac:dyDescent="0.25">
      <c r="A182" s="1" t="s">
        <v>39</v>
      </c>
      <c r="B182" s="19"/>
      <c r="C182" s="17"/>
      <c r="D182" s="26"/>
      <c r="E182" s="26"/>
      <c r="F182" s="23" t="s">
        <v>40</v>
      </c>
      <c r="G182" s="14">
        <v>45923</v>
      </c>
      <c r="H182" s="4"/>
      <c r="I182" s="4"/>
      <c r="J182" s="4"/>
      <c r="K182" s="22" t="s">
        <v>41</v>
      </c>
      <c r="L182" s="11">
        <f>SUM(L166:L181)</f>
        <v>3700</v>
      </c>
      <c r="M182" s="11"/>
    </row>
    <row r="185" spans="1:17" ht="45" customHeight="1" x14ac:dyDescent="0.25">
      <c r="A185" s="18" t="s">
        <v>136</v>
      </c>
      <c r="B185" s="18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</row>
    <row r="186" spans="1:17" ht="25.5" customHeight="1" x14ac:dyDescent="0.25">
      <c r="A186" s="12" t="s">
        <v>137</v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</row>
    <row r="187" spans="1:17" ht="21" customHeight="1" x14ac:dyDescent="0.25">
      <c r="A187" s="11" t="s">
        <v>2</v>
      </c>
      <c r="B187" s="10" t="s">
        <v>3</v>
      </c>
      <c r="C187" s="11" t="s">
        <v>4</v>
      </c>
      <c r="D187" s="8" t="s">
        <v>5</v>
      </c>
      <c r="E187" s="4"/>
      <c r="F187" s="4"/>
      <c r="G187" s="4"/>
      <c r="H187" s="4"/>
      <c r="I187" s="4"/>
      <c r="J187" s="4"/>
      <c r="K187" s="3" t="s">
        <v>6</v>
      </c>
      <c r="L187" s="3" t="s">
        <v>7</v>
      </c>
      <c r="M187" s="3" t="s">
        <v>8</v>
      </c>
    </row>
    <row r="188" spans="1:17" ht="34" customHeight="1" x14ac:dyDescent="0.25">
      <c r="A188" s="11"/>
      <c r="B188" s="6"/>
      <c r="C188" s="11"/>
      <c r="D188" s="23" t="s">
        <v>9</v>
      </c>
      <c r="E188" s="23" t="s">
        <v>10</v>
      </c>
      <c r="F188" s="23" t="s">
        <v>11</v>
      </c>
      <c r="G188" s="23" t="s">
        <v>12</v>
      </c>
      <c r="H188" s="23" t="s">
        <v>13</v>
      </c>
      <c r="I188" s="31" t="s">
        <v>14</v>
      </c>
      <c r="J188" s="23" t="s">
        <v>15</v>
      </c>
      <c r="K188" s="3"/>
      <c r="L188" s="3"/>
      <c r="M188" s="3"/>
    </row>
    <row r="189" spans="1:17" ht="19" customHeight="1" x14ac:dyDescent="0.25">
      <c r="A189" s="16" t="s">
        <v>138</v>
      </c>
      <c r="B189" s="13" t="s">
        <v>139</v>
      </c>
      <c r="C189" s="13" t="s">
        <v>140</v>
      </c>
      <c r="D189" s="16" t="s">
        <v>141</v>
      </c>
      <c r="E189" s="16" t="s">
        <v>142</v>
      </c>
      <c r="F189" s="16" t="s">
        <v>143</v>
      </c>
      <c r="G189" s="16" t="s">
        <v>144</v>
      </c>
      <c r="H189" s="16" t="s">
        <v>145</v>
      </c>
      <c r="I189" s="16" t="s">
        <v>146</v>
      </c>
      <c r="J189" s="16" t="s">
        <v>147</v>
      </c>
      <c r="K189" s="24" t="s">
        <v>18</v>
      </c>
      <c r="L189" s="24">
        <f>IF(K189="","",VLOOKUP(K189,{"一等奖学金",1000;"二等奖学金",500;"三等奖学金",300;"无",0},2,))</f>
        <v>1000</v>
      </c>
      <c r="M189" s="24" t="s">
        <v>20</v>
      </c>
      <c r="O189" s="20" t="s">
        <v>18</v>
      </c>
      <c r="P189" s="20" t="s">
        <v>20</v>
      </c>
      <c r="Q189" s="20" t="s">
        <v>21</v>
      </c>
    </row>
    <row r="190" spans="1:17" ht="19" customHeight="1" x14ac:dyDescent="0.25">
      <c r="A190" s="16" t="s">
        <v>148</v>
      </c>
      <c r="B190" s="13" t="s">
        <v>149</v>
      </c>
      <c r="C190" s="13" t="s">
        <v>150</v>
      </c>
      <c r="D190" s="9">
        <v>2</v>
      </c>
      <c r="E190" s="16" t="s">
        <v>141</v>
      </c>
      <c r="F190" s="16" t="s">
        <v>151</v>
      </c>
      <c r="G190" s="16" t="s">
        <v>152</v>
      </c>
      <c r="H190" s="16" t="s">
        <v>153</v>
      </c>
      <c r="I190" s="16" t="s">
        <v>154</v>
      </c>
      <c r="J190" s="16" t="s">
        <v>155</v>
      </c>
      <c r="K190" s="24" t="s">
        <v>24</v>
      </c>
      <c r="L190" s="24">
        <v>500</v>
      </c>
      <c r="M190" s="24" t="s">
        <v>21</v>
      </c>
      <c r="O190" s="20" t="s">
        <v>24</v>
      </c>
      <c r="P190" s="20" t="s">
        <v>19</v>
      </c>
      <c r="Q190" s="20" t="s">
        <v>25</v>
      </c>
    </row>
    <row r="191" spans="1:17" ht="19" customHeight="1" x14ac:dyDescent="0.25">
      <c r="A191" s="16" t="s">
        <v>156</v>
      </c>
      <c r="B191" s="13" t="s">
        <v>157</v>
      </c>
      <c r="C191" s="13" t="s">
        <v>140</v>
      </c>
      <c r="D191" s="9">
        <v>3</v>
      </c>
      <c r="E191" s="16" t="s">
        <v>158</v>
      </c>
      <c r="F191" s="16" t="s">
        <v>159</v>
      </c>
      <c r="G191" s="16" t="s">
        <v>160</v>
      </c>
      <c r="H191" s="16" t="s">
        <v>161</v>
      </c>
      <c r="I191" s="16" t="s">
        <v>162</v>
      </c>
      <c r="J191" s="16" t="s">
        <v>163</v>
      </c>
      <c r="K191" s="24" t="s">
        <v>24</v>
      </c>
      <c r="L191" s="24">
        <f>IF(K191="","",VLOOKUP(K191,{"一等奖学金",1000;"二等奖学金",500;"三等奖学金",300;"无",0},2,))</f>
        <v>500</v>
      </c>
      <c r="M191" s="24" t="s">
        <v>21</v>
      </c>
      <c r="O191" s="20" t="s">
        <v>28</v>
      </c>
      <c r="P191" s="20" t="s">
        <v>29</v>
      </c>
      <c r="Q191" s="20" t="s">
        <v>30</v>
      </c>
    </row>
    <row r="192" spans="1:17" ht="19" customHeight="1" x14ac:dyDescent="0.25">
      <c r="A192" s="16" t="s">
        <v>164</v>
      </c>
      <c r="B192" s="13" t="s">
        <v>165</v>
      </c>
      <c r="C192" s="5" t="s">
        <v>166</v>
      </c>
      <c r="D192" s="16" t="s">
        <v>167</v>
      </c>
      <c r="E192" s="16" t="s">
        <v>167</v>
      </c>
      <c r="F192" s="16" t="s">
        <v>168</v>
      </c>
      <c r="G192" s="16" t="s">
        <v>169</v>
      </c>
      <c r="H192" s="16" t="s">
        <v>170</v>
      </c>
      <c r="I192" s="16" t="s">
        <v>171</v>
      </c>
      <c r="J192" s="16" t="s">
        <v>172</v>
      </c>
      <c r="K192" s="24" t="s">
        <v>28</v>
      </c>
      <c r="L192" s="24">
        <v>300</v>
      </c>
      <c r="M192" s="24" t="s">
        <v>21</v>
      </c>
      <c r="O192" s="20" t="s">
        <v>21</v>
      </c>
      <c r="P192" s="20" t="s">
        <v>21</v>
      </c>
    </row>
    <row r="193" spans="1:13" ht="19" customHeight="1" x14ac:dyDescent="0.25">
      <c r="A193" s="16" t="s">
        <v>173</v>
      </c>
      <c r="B193" s="13" t="s">
        <v>174</v>
      </c>
      <c r="C193" s="13" t="s">
        <v>175</v>
      </c>
      <c r="D193" s="16" t="s">
        <v>176</v>
      </c>
      <c r="E193" s="16" t="s">
        <v>176</v>
      </c>
      <c r="F193" s="16" t="s">
        <v>177</v>
      </c>
      <c r="G193" s="16" t="s">
        <v>169</v>
      </c>
      <c r="H193" s="16" t="s">
        <v>178</v>
      </c>
      <c r="I193" s="16" t="s">
        <v>179</v>
      </c>
      <c r="J193" s="16" t="s">
        <v>180</v>
      </c>
      <c r="K193" s="24" t="s">
        <v>28</v>
      </c>
      <c r="L193" s="24">
        <f>IF(K193="","",VLOOKUP(K193,{"一等奖学金",1000;"二等奖学金",500;"三等奖学金",300;"一等学习优秀奖",900;"二等学习优秀奖",400;"三等学习优秀奖",200;"无",0},2,))</f>
        <v>300</v>
      </c>
      <c r="M193" s="24" t="s">
        <v>19</v>
      </c>
    </row>
    <row r="194" spans="1:13" ht="19" customHeight="1" x14ac:dyDescent="0.25">
      <c r="A194" s="16" t="s">
        <v>181</v>
      </c>
      <c r="B194" s="2" t="s">
        <v>182</v>
      </c>
      <c r="C194" s="13" t="s">
        <v>140</v>
      </c>
      <c r="D194" s="16" t="s">
        <v>183</v>
      </c>
      <c r="E194" s="16" t="s">
        <v>183</v>
      </c>
      <c r="F194" s="16" t="s">
        <v>184</v>
      </c>
      <c r="G194" s="16" t="s">
        <v>185</v>
      </c>
      <c r="H194" s="16" t="s">
        <v>186</v>
      </c>
      <c r="I194" s="16" t="s">
        <v>187</v>
      </c>
      <c r="J194" s="16" t="s">
        <v>188</v>
      </c>
      <c r="K194" s="24" t="s">
        <v>28</v>
      </c>
      <c r="L194" s="24">
        <f>IF(K194="","",VLOOKUP(K194,{"一等奖学金",1000;"二等奖学金",500;"三等奖学金",300;"一等学习优秀奖",900;"二等学习优秀奖",400;"三等学习优秀奖",200;"无",0},2,))</f>
        <v>300</v>
      </c>
      <c r="M194" s="24" t="s">
        <v>21</v>
      </c>
    </row>
    <row r="195" spans="1:13" ht="19" customHeight="1" x14ac:dyDescent="0.25">
      <c r="A195" s="16" t="s">
        <v>189</v>
      </c>
      <c r="B195" s="13" t="s">
        <v>190</v>
      </c>
      <c r="C195" s="13" t="s">
        <v>140</v>
      </c>
      <c r="D195" s="16" t="s">
        <v>191</v>
      </c>
      <c r="E195" s="16" t="s">
        <v>192</v>
      </c>
      <c r="F195" s="16" t="s">
        <v>193</v>
      </c>
      <c r="G195" s="16" t="s">
        <v>194</v>
      </c>
      <c r="H195" s="16" t="s">
        <v>195</v>
      </c>
      <c r="I195" s="24">
        <v>8.25</v>
      </c>
      <c r="J195" s="16" t="s">
        <v>196</v>
      </c>
      <c r="K195" s="24" t="s">
        <v>28</v>
      </c>
      <c r="L195" s="24">
        <f>IF(K195="","",VLOOKUP(K195,{"一等奖学金",1000;"二等奖学金",500;"三等奖学金",300;"一等学习优秀奖",900;"二等学习优秀奖",400;"三等学习优秀奖",200;"无",0},2,))</f>
        <v>300</v>
      </c>
      <c r="M195" s="24" t="s">
        <v>21</v>
      </c>
    </row>
    <row r="196" spans="1:13" ht="19" customHeight="1" x14ac:dyDescent="0.25">
      <c r="A196" s="16" t="s">
        <v>197</v>
      </c>
      <c r="B196" s="13" t="s">
        <v>198</v>
      </c>
      <c r="C196" s="5" t="s">
        <v>199</v>
      </c>
      <c r="D196" s="16" t="s">
        <v>200</v>
      </c>
      <c r="E196" s="16" t="s">
        <v>201</v>
      </c>
      <c r="F196" s="16" t="s">
        <v>202</v>
      </c>
      <c r="G196" s="16" t="s">
        <v>203</v>
      </c>
      <c r="H196" s="16" t="s">
        <v>204</v>
      </c>
      <c r="I196" s="16" t="s">
        <v>205</v>
      </c>
      <c r="J196" s="20">
        <v>2.15</v>
      </c>
      <c r="K196" s="24" t="s">
        <v>28</v>
      </c>
      <c r="L196" s="24">
        <f>IF(K196="","",VLOOKUP(K196,{"一等奖学金",1000;"二等奖学金",500;"三等奖学金",300;"一等学习优秀奖",900;"二等学习优秀奖",400;"三等学习优秀奖",200;"无",0},2,))</f>
        <v>300</v>
      </c>
      <c r="M196" s="24" t="s">
        <v>21</v>
      </c>
    </row>
    <row r="197" spans="1:13" ht="19" customHeight="1" x14ac:dyDescent="0.25">
      <c r="A197" s="16" t="s">
        <v>206</v>
      </c>
      <c r="B197" s="13" t="s">
        <v>207</v>
      </c>
      <c r="C197" s="13" t="s">
        <v>208</v>
      </c>
      <c r="D197" s="16" t="s">
        <v>209</v>
      </c>
      <c r="E197" s="16" t="s">
        <v>210</v>
      </c>
      <c r="F197" s="16" t="s">
        <v>211</v>
      </c>
      <c r="G197" s="16" t="s">
        <v>212</v>
      </c>
      <c r="H197" s="16" t="s">
        <v>213</v>
      </c>
      <c r="I197" s="24">
        <v>8.9499999999999993</v>
      </c>
      <c r="J197" s="24">
        <v>3.95</v>
      </c>
      <c r="K197" s="24" t="s">
        <v>28</v>
      </c>
      <c r="L197" s="24">
        <f>IF(K197="","",VLOOKUP(K197,{"一等奖学金",1000;"二等奖学金",500;"三等奖学金",300;"一等学习优秀奖",900;"二等学习优秀奖",400;"三等学习优秀奖",200;"无",0},2,))</f>
        <v>300</v>
      </c>
      <c r="M197" s="24" t="s">
        <v>21</v>
      </c>
    </row>
    <row r="198" spans="1:13" ht="19" customHeight="1" x14ac:dyDescent="0.25">
      <c r="A198" s="16" t="s">
        <v>214</v>
      </c>
      <c r="B198" s="13" t="s">
        <v>215</v>
      </c>
      <c r="C198" s="24"/>
      <c r="D198" s="9"/>
      <c r="E198" s="9"/>
      <c r="F198" s="9"/>
      <c r="G198" s="9"/>
      <c r="H198" s="9"/>
      <c r="I198" s="24"/>
      <c r="J198" s="24"/>
      <c r="K198" s="24"/>
      <c r="L198" s="24">
        <v>200</v>
      </c>
      <c r="M198" s="13" t="s">
        <v>216</v>
      </c>
    </row>
    <row r="199" spans="1:13" ht="19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5"/>
      <c r="J199" s="24"/>
      <c r="K199" s="24"/>
      <c r="L199" s="24" t="str">
        <f>IF(K199="","",VLOOKUP(K199,{"一等奖学金",1000;"二等奖学金",500;"三等奖学金",300;"一等学习优秀奖",900;"二等学习优秀奖",400;"三等学习优秀奖",200;"无",0},2,))</f>
        <v/>
      </c>
      <c r="M199" s="24"/>
    </row>
    <row r="200" spans="1:13" ht="19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5"/>
      <c r="J200" s="24"/>
      <c r="K200" s="24"/>
      <c r="L200" s="24" t="str">
        <f>IF(K200="","",VLOOKUP(K200,{"一等奖学金",1000;"二等奖学金",500;"三等奖学金",300;"一等学习优秀奖",900;"二等学习优秀奖",400;"三等学习优秀奖",200;"无",0},2,))</f>
        <v/>
      </c>
      <c r="M200" s="24"/>
    </row>
    <row r="201" spans="1:13" ht="19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5"/>
      <c r="J201" s="24"/>
      <c r="K201" s="24"/>
      <c r="L201" s="24" t="str">
        <f>IF(K201="","",VLOOKUP(K201,{"一等奖学金",1000;"二等奖学金",500;"三等奖学金",300;"一等学习优秀奖",900;"二等学习优秀奖",400;"三等学习优秀奖",200;"无",0},2,))</f>
        <v/>
      </c>
      <c r="M201" s="24"/>
    </row>
    <row r="202" spans="1:13" ht="19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5"/>
      <c r="J202" s="24"/>
      <c r="K202" s="24"/>
      <c r="L202" s="24" t="str">
        <f>IF(K202="","",VLOOKUP(K202,{"一等奖学金",1000;"二等奖学金",500;"三等奖学金",300;"一等学习优秀奖",900;"二等学习优秀奖",400;"三等学习优秀奖",200;"无",0},2,))</f>
        <v/>
      </c>
      <c r="M202" s="24"/>
    </row>
    <row r="203" spans="1:13" ht="19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5"/>
      <c r="J203" s="24"/>
      <c r="K203" s="24"/>
      <c r="L203" s="24" t="str">
        <f>IF(K203="","",VLOOKUP(K203,{"一等奖学金",1000;"二等奖学金",500;"三等奖学金",300;"一等学习优秀奖",900;"二等学习优秀奖",400;"三等学习优秀奖",200;"无",0},2,))</f>
        <v/>
      </c>
      <c r="M203" s="24"/>
    </row>
    <row r="204" spans="1:13" ht="19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5"/>
      <c r="J204" s="24"/>
      <c r="K204" s="24"/>
      <c r="L204" s="24" t="str">
        <f>IF(K204="","",VLOOKUP(K204,{"一等奖学金",1000;"二等奖学金",500;"三等奖学金",300;"一等学习优秀奖",900;"二等学习优秀奖",400;"三等学习优秀奖",200;"无",0},2,))</f>
        <v/>
      </c>
      <c r="M204" s="24"/>
    </row>
    <row r="205" spans="1:13" ht="29.25" customHeight="1" x14ac:dyDescent="0.25">
      <c r="A205" s="1" t="s">
        <v>39</v>
      </c>
      <c r="B205" s="19"/>
      <c r="C205" s="17"/>
      <c r="D205" s="26"/>
      <c r="E205" s="26"/>
      <c r="F205" s="23" t="s">
        <v>40</v>
      </c>
      <c r="G205" s="8" t="s">
        <v>532</v>
      </c>
      <c r="H205" s="4"/>
      <c r="I205" s="4"/>
      <c r="J205" s="4"/>
      <c r="K205" s="22" t="s">
        <v>41</v>
      </c>
      <c r="L205" s="11">
        <f>SUM(L189:L204)</f>
        <v>4000</v>
      </c>
      <c r="M205" s="11"/>
    </row>
    <row r="206" spans="1:13" x14ac:dyDescent="0.25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3" x14ac:dyDescent="0.25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1:13" ht="45" customHeight="1" x14ac:dyDescent="0.25">
      <c r="A208" s="18" t="s">
        <v>136</v>
      </c>
      <c r="B208" s="18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</row>
    <row r="209" spans="1:17" ht="25.5" customHeight="1" x14ac:dyDescent="0.25">
      <c r="A209" s="12" t="s">
        <v>217</v>
      </c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</row>
    <row r="210" spans="1:17" ht="21" customHeight="1" x14ac:dyDescent="0.25">
      <c r="A210" s="11" t="s">
        <v>2</v>
      </c>
      <c r="B210" s="10" t="s">
        <v>3</v>
      </c>
      <c r="C210" s="11" t="s">
        <v>4</v>
      </c>
      <c r="D210" s="8" t="s">
        <v>5</v>
      </c>
      <c r="E210" s="4"/>
      <c r="F210" s="4"/>
      <c r="G210" s="4"/>
      <c r="H210" s="4"/>
      <c r="I210" s="4"/>
      <c r="J210" s="4"/>
      <c r="K210" s="3" t="s">
        <v>6</v>
      </c>
      <c r="L210" s="3" t="s">
        <v>7</v>
      </c>
      <c r="M210" s="3" t="s">
        <v>8</v>
      </c>
    </row>
    <row r="211" spans="1:17" ht="34" customHeight="1" x14ac:dyDescent="0.25">
      <c r="A211" s="11"/>
      <c r="B211" s="6"/>
      <c r="C211" s="11"/>
      <c r="D211" s="23" t="s">
        <v>9</v>
      </c>
      <c r="E211" s="23" t="s">
        <v>10</v>
      </c>
      <c r="F211" s="23" t="s">
        <v>11</v>
      </c>
      <c r="G211" s="23" t="s">
        <v>12</v>
      </c>
      <c r="H211" s="23" t="s">
        <v>13</v>
      </c>
      <c r="I211" s="31" t="s">
        <v>14</v>
      </c>
      <c r="J211" s="23" t="s">
        <v>15</v>
      </c>
      <c r="K211" s="3"/>
      <c r="L211" s="3"/>
      <c r="M211" s="3"/>
    </row>
    <row r="212" spans="1:17" ht="19" customHeight="1" x14ac:dyDescent="0.25">
      <c r="A212" s="16" t="s">
        <v>218</v>
      </c>
      <c r="B212" s="13" t="s">
        <v>219</v>
      </c>
      <c r="C212" s="5" t="s">
        <v>220</v>
      </c>
      <c r="D212" s="9">
        <v>1</v>
      </c>
      <c r="E212" s="16" t="s">
        <v>141</v>
      </c>
      <c r="F212" s="16" t="s">
        <v>221</v>
      </c>
      <c r="G212" s="16" t="s">
        <v>222</v>
      </c>
      <c r="H212" s="16" t="s">
        <v>223</v>
      </c>
      <c r="I212" s="16" t="s">
        <v>224</v>
      </c>
      <c r="J212" s="16" t="s">
        <v>225</v>
      </c>
      <c r="K212" s="24" t="s">
        <v>18</v>
      </c>
      <c r="L212" s="24">
        <f>IF(K212="","",VLOOKUP(K212,{"一等奖学金",1000;"二等奖学金",500;"三等奖学金",300;"无",0},2,))</f>
        <v>1000</v>
      </c>
      <c r="M212" s="24" t="s">
        <v>20</v>
      </c>
      <c r="O212" s="20" t="s">
        <v>18</v>
      </c>
      <c r="P212" s="20" t="s">
        <v>20</v>
      </c>
      <c r="Q212" s="20" t="s">
        <v>21</v>
      </c>
    </row>
    <row r="213" spans="1:17" ht="19" customHeight="1" x14ac:dyDescent="0.25">
      <c r="A213" s="16" t="s">
        <v>218</v>
      </c>
      <c r="B213" s="13" t="s">
        <v>219</v>
      </c>
      <c r="C213" s="13"/>
      <c r="D213" s="16"/>
      <c r="E213" s="16"/>
      <c r="F213" s="16"/>
      <c r="G213" s="16"/>
      <c r="H213" s="16"/>
      <c r="I213" s="16"/>
      <c r="J213" s="16"/>
      <c r="K213" s="24"/>
      <c r="L213" s="24"/>
      <c r="M213" s="24" t="s">
        <v>19</v>
      </c>
      <c r="O213" s="20" t="s">
        <v>24</v>
      </c>
      <c r="P213" s="20" t="s">
        <v>19</v>
      </c>
      <c r="Q213" s="20" t="s">
        <v>25</v>
      </c>
    </row>
    <row r="214" spans="1:17" ht="19" customHeight="1" x14ac:dyDescent="0.25">
      <c r="A214" s="16" t="s">
        <v>226</v>
      </c>
      <c r="B214" s="13" t="s">
        <v>227</v>
      </c>
      <c r="C214" s="13" t="s">
        <v>166</v>
      </c>
      <c r="D214" s="16" t="s">
        <v>142</v>
      </c>
      <c r="E214" s="16" t="s">
        <v>142</v>
      </c>
      <c r="F214" s="16" t="s">
        <v>228</v>
      </c>
      <c r="G214" s="16" t="s">
        <v>229</v>
      </c>
      <c r="H214" s="16" t="s">
        <v>230</v>
      </c>
      <c r="I214" s="16" t="s">
        <v>231</v>
      </c>
      <c r="J214" s="16" t="s">
        <v>232</v>
      </c>
      <c r="K214" s="24" t="s">
        <v>24</v>
      </c>
      <c r="L214" s="24">
        <f>IF(K214="","",VLOOKUP(K214,{"一等奖学金",1000;"二等奖学金",500;"三等奖学金",300;"无",0},2,))</f>
        <v>500</v>
      </c>
      <c r="M214" s="24" t="s">
        <v>19</v>
      </c>
      <c r="O214" s="20" t="s">
        <v>28</v>
      </c>
      <c r="P214" s="20" t="s">
        <v>29</v>
      </c>
      <c r="Q214" s="20" t="s">
        <v>30</v>
      </c>
    </row>
    <row r="215" spans="1:17" ht="19" customHeight="1" x14ac:dyDescent="0.25">
      <c r="A215" s="16" t="s">
        <v>233</v>
      </c>
      <c r="B215" s="13" t="s">
        <v>234</v>
      </c>
      <c r="C215" s="13" t="s">
        <v>235</v>
      </c>
      <c r="D215" s="16" t="s">
        <v>158</v>
      </c>
      <c r="E215" s="16" t="s">
        <v>191</v>
      </c>
      <c r="F215" s="16" t="s">
        <v>236</v>
      </c>
      <c r="G215" s="16" t="s">
        <v>185</v>
      </c>
      <c r="H215" s="16" t="s">
        <v>237</v>
      </c>
      <c r="I215" s="16" t="s">
        <v>238</v>
      </c>
      <c r="J215" s="16" t="s">
        <v>239</v>
      </c>
      <c r="K215" s="24" t="s">
        <v>24</v>
      </c>
      <c r="L215" s="24">
        <v>500</v>
      </c>
      <c r="M215" s="24" t="s">
        <v>21</v>
      </c>
      <c r="O215" s="20" t="s">
        <v>21</v>
      </c>
      <c r="P215" s="20" t="s">
        <v>21</v>
      </c>
    </row>
    <row r="216" spans="1:17" ht="19" customHeight="1" x14ac:dyDescent="0.25">
      <c r="A216" s="16" t="s">
        <v>240</v>
      </c>
      <c r="B216" s="13" t="s">
        <v>241</v>
      </c>
      <c r="C216" s="5" t="s">
        <v>235</v>
      </c>
      <c r="D216" s="16" t="s">
        <v>242</v>
      </c>
      <c r="E216" s="16" t="s">
        <v>242</v>
      </c>
      <c r="F216" s="16" t="s">
        <v>243</v>
      </c>
      <c r="G216" s="16" t="s">
        <v>244</v>
      </c>
      <c r="H216" s="16" t="s">
        <v>245</v>
      </c>
      <c r="I216" s="16" t="s">
        <v>246</v>
      </c>
      <c r="J216" s="16" t="s">
        <v>247</v>
      </c>
      <c r="K216" s="24" t="s">
        <v>24</v>
      </c>
      <c r="L216" s="24">
        <f>IF(K216="","",VLOOKUP(K216,{"一等奖学金",1000;"二等奖学金",500;"三等奖学金",300;"一等学习优秀奖",900;"二等学习优秀奖",400;"三等学习优秀奖",200;"无",0},2,))</f>
        <v>500</v>
      </c>
      <c r="M216" s="24" t="s">
        <v>21</v>
      </c>
    </row>
    <row r="217" spans="1:17" ht="19" customHeight="1" x14ac:dyDescent="0.25">
      <c r="A217" s="16" t="s">
        <v>248</v>
      </c>
      <c r="B217" s="13" t="s">
        <v>249</v>
      </c>
      <c r="C217" s="13" t="s">
        <v>250</v>
      </c>
      <c r="D217" s="16" t="s">
        <v>167</v>
      </c>
      <c r="E217" s="16" t="s">
        <v>158</v>
      </c>
      <c r="F217" s="16" t="s">
        <v>251</v>
      </c>
      <c r="G217" s="16" t="s">
        <v>252</v>
      </c>
      <c r="H217" s="16" t="s">
        <v>253</v>
      </c>
      <c r="I217" s="16" t="s">
        <v>254</v>
      </c>
      <c r="J217" s="16" t="s">
        <v>255</v>
      </c>
      <c r="K217" s="24" t="s">
        <v>28</v>
      </c>
      <c r="L217" s="24">
        <f>IF(K217="","",VLOOKUP(K217,{"一等奖学金",1000;"二等奖学金",500;"三等奖学金",300;"一等学习优秀奖",900;"二等学习优秀奖",400;"三等学习优秀奖",200;"无",0},2,))</f>
        <v>300</v>
      </c>
      <c r="M217" s="24" t="s">
        <v>21</v>
      </c>
    </row>
    <row r="218" spans="1:17" ht="19" customHeight="1" x14ac:dyDescent="0.25">
      <c r="A218" s="16" t="s">
        <v>256</v>
      </c>
      <c r="B218" s="13" t="s">
        <v>257</v>
      </c>
      <c r="C218" s="5" t="s">
        <v>140</v>
      </c>
      <c r="D218" s="16" t="s">
        <v>183</v>
      </c>
      <c r="E218" s="16" t="s">
        <v>258</v>
      </c>
      <c r="F218" s="16" t="s">
        <v>259</v>
      </c>
      <c r="G218" s="16" t="s">
        <v>260</v>
      </c>
      <c r="H218" s="16" t="s">
        <v>261</v>
      </c>
      <c r="I218" s="16" t="s">
        <v>262</v>
      </c>
      <c r="J218" s="16" t="s">
        <v>263</v>
      </c>
      <c r="K218" s="24" t="s">
        <v>28</v>
      </c>
      <c r="L218" s="24">
        <f>IF(K218="","",VLOOKUP(K218,{"一等奖学金",1000;"二等奖学金",500;"三等奖学金",300;"一等学习优秀奖",900;"二等学习优秀奖",400;"三等学习优秀奖",200;"无",0},2,))</f>
        <v>300</v>
      </c>
      <c r="M218" s="24" t="s">
        <v>21</v>
      </c>
    </row>
    <row r="219" spans="1:17" ht="19" customHeight="1" x14ac:dyDescent="0.25">
      <c r="A219" s="16" t="s">
        <v>264</v>
      </c>
      <c r="B219" s="13" t="s">
        <v>265</v>
      </c>
      <c r="C219" s="13" t="s">
        <v>266</v>
      </c>
      <c r="D219" s="16" t="s">
        <v>191</v>
      </c>
      <c r="E219" s="16" t="s">
        <v>200</v>
      </c>
      <c r="F219" s="16" t="s">
        <v>267</v>
      </c>
      <c r="G219" s="16" t="s">
        <v>268</v>
      </c>
      <c r="H219" s="16" t="s">
        <v>170</v>
      </c>
      <c r="I219" s="16" t="s">
        <v>205</v>
      </c>
      <c r="J219" s="16" t="s">
        <v>269</v>
      </c>
      <c r="K219" s="24" t="s">
        <v>28</v>
      </c>
      <c r="L219" s="24">
        <f>IF(K219="","",VLOOKUP(K219,{"一等奖学金",1000;"二等奖学金",500;"三等奖学金",300;"一等学习优秀奖",900;"二等学习优秀奖",400;"三等学习优秀奖",200;"无",0},2,))</f>
        <v>300</v>
      </c>
      <c r="M219" s="24" t="s">
        <v>21</v>
      </c>
    </row>
    <row r="220" spans="1:17" ht="19" customHeight="1" x14ac:dyDescent="0.25">
      <c r="A220" s="16" t="s">
        <v>270</v>
      </c>
      <c r="B220" s="13" t="s">
        <v>271</v>
      </c>
      <c r="C220" s="13" t="s">
        <v>208</v>
      </c>
      <c r="D220" s="16" t="s">
        <v>200</v>
      </c>
      <c r="E220" s="16" t="s">
        <v>272</v>
      </c>
      <c r="F220" s="16" t="s">
        <v>273</v>
      </c>
      <c r="G220" s="16" t="s">
        <v>274</v>
      </c>
      <c r="H220" s="16" t="s">
        <v>275</v>
      </c>
      <c r="I220" s="16" t="s">
        <v>276</v>
      </c>
      <c r="J220" s="16" t="s">
        <v>277</v>
      </c>
      <c r="K220" s="24" t="s">
        <v>28</v>
      </c>
      <c r="L220" s="24">
        <f>IF(K220="","",VLOOKUP(K220,{"一等奖学金",1000;"二等奖学金",500;"三等奖学金",300;"一等学习优秀奖",900;"二等学习优秀奖",400;"三等学习优秀奖",200;"无",0},2,))</f>
        <v>300</v>
      </c>
      <c r="M220" s="24" t="s">
        <v>21</v>
      </c>
    </row>
    <row r="221" spans="1:17" ht="19" customHeight="1" x14ac:dyDescent="0.25">
      <c r="A221" s="16" t="s">
        <v>278</v>
      </c>
      <c r="B221" s="13" t="s">
        <v>279</v>
      </c>
      <c r="C221" s="13" t="s">
        <v>280</v>
      </c>
      <c r="D221" s="16" t="s">
        <v>209</v>
      </c>
      <c r="E221" s="16" t="s">
        <v>167</v>
      </c>
      <c r="F221" s="16" t="s">
        <v>281</v>
      </c>
      <c r="G221" s="16" t="s">
        <v>282</v>
      </c>
      <c r="H221" s="16" t="s">
        <v>283</v>
      </c>
      <c r="I221" s="16" t="s">
        <v>187</v>
      </c>
      <c r="J221" s="16" t="s">
        <v>284</v>
      </c>
      <c r="K221" s="24" t="s">
        <v>28</v>
      </c>
      <c r="L221" s="24">
        <f>IF(K221="","",VLOOKUP(K221,{"一等奖学金",1000;"二等奖学金",500;"三等奖学金",300;"一等学习优秀奖",900;"二等学习优秀奖",400;"三等学习优秀奖",200;"无",0},2,))</f>
        <v>300</v>
      </c>
      <c r="M221" s="24" t="s">
        <v>21</v>
      </c>
    </row>
    <row r="222" spans="1:17" ht="19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5"/>
      <c r="J222" s="24"/>
      <c r="K222" s="24"/>
      <c r="L222" s="24" t="str">
        <f>IF(K222="","",VLOOKUP(K222,{"一等奖学金",1000;"二等奖学金",500;"三等奖学金",300;"一等学习优秀奖",900;"二等学习优秀奖",400;"三等学习优秀奖",200;"无",0},2,))</f>
        <v/>
      </c>
      <c r="M222" s="24"/>
    </row>
    <row r="223" spans="1:17" ht="19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5"/>
      <c r="J223" s="24"/>
      <c r="K223" s="24"/>
      <c r="L223" s="24" t="str">
        <f>IF(K223="","",VLOOKUP(K223,{"一等奖学金",1000;"二等奖学金",500;"三等奖学金",300;"一等学习优秀奖",900;"二等学习优秀奖",400;"三等学习优秀奖",200;"无",0},2,))</f>
        <v/>
      </c>
      <c r="M223" s="24"/>
    </row>
    <row r="224" spans="1:17" ht="19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5"/>
      <c r="J224" s="24"/>
      <c r="K224" s="24"/>
      <c r="L224" s="24" t="str">
        <f>IF(K224="","",VLOOKUP(K224,{"一等奖学金",1000;"二等奖学金",500;"三等奖学金",300;"一等学习优秀奖",900;"二等学习优秀奖",400;"三等学习优秀奖",200;"无",0},2,))</f>
        <v/>
      </c>
      <c r="M224" s="24"/>
    </row>
    <row r="225" spans="1:17" ht="19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5"/>
      <c r="J225" s="24"/>
      <c r="K225" s="24"/>
      <c r="L225" s="24" t="str">
        <f>IF(K225="","",VLOOKUP(K225,{"一等奖学金",1000;"二等奖学金",500;"三等奖学金",300;"一等学习优秀奖",900;"二等学习优秀奖",400;"三等学习优秀奖",200;"无",0},2,))</f>
        <v/>
      </c>
      <c r="M225" s="24"/>
    </row>
    <row r="226" spans="1:17" ht="19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5"/>
      <c r="J226" s="24"/>
      <c r="K226" s="24"/>
      <c r="L226" s="24" t="str">
        <f>IF(K226="","",VLOOKUP(K226,{"一等奖学金",1000;"二等奖学金",500;"三等奖学金",300;"一等学习优秀奖",900;"二等学习优秀奖",400;"三等学习优秀奖",200;"无",0},2,))</f>
        <v/>
      </c>
      <c r="M226" s="24"/>
    </row>
    <row r="227" spans="1:17" ht="19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5"/>
      <c r="J227" s="24"/>
      <c r="K227" s="24"/>
      <c r="L227" s="24" t="str">
        <f>IF(K227="","",VLOOKUP(K227,{"一等奖学金",1000;"二等奖学金",500;"三等奖学金",300;"一等学习优秀奖",900;"二等学习优秀奖",400;"三等学习优秀奖",200;"无",0},2,))</f>
        <v/>
      </c>
      <c r="M227" s="24"/>
    </row>
    <row r="228" spans="1:17" ht="29.25" customHeight="1" x14ac:dyDescent="0.25">
      <c r="A228" s="1" t="s">
        <v>39</v>
      </c>
      <c r="B228" s="19"/>
      <c r="C228" s="17"/>
      <c r="D228" s="26"/>
      <c r="E228" s="26"/>
      <c r="F228" s="23" t="s">
        <v>40</v>
      </c>
      <c r="G228" s="8" t="s">
        <v>533</v>
      </c>
      <c r="H228" s="4"/>
      <c r="I228" s="4"/>
      <c r="J228" s="4"/>
      <c r="K228" s="22" t="s">
        <v>41</v>
      </c>
      <c r="L228" s="11">
        <f>SUM(L212:L227)</f>
        <v>4000</v>
      </c>
      <c r="M228" s="11"/>
    </row>
    <row r="229" spans="1:17" x14ac:dyDescent="0.25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1:17" x14ac:dyDescent="0.25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1:17" ht="45" customHeight="1" x14ac:dyDescent="0.25">
      <c r="A231" s="18" t="s">
        <v>136</v>
      </c>
      <c r="B231" s="18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</row>
    <row r="232" spans="1:17" ht="25.5" customHeight="1" x14ac:dyDescent="0.25">
      <c r="A232" s="12" t="s">
        <v>285</v>
      </c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</row>
    <row r="233" spans="1:17" ht="21" customHeight="1" x14ac:dyDescent="0.25">
      <c r="A233" s="11" t="s">
        <v>2</v>
      </c>
      <c r="B233" s="10" t="s">
        <v>3</v>
      </c>
      <c r="C233" s="11" t="s">
        <v>4</v>
      </c>
      <c r="D233" s="8" t="s">
        <v>5</v>
      </c>
      <c r="E233" s="4"/>
      <c r="F233" s="4"/>
      <c r="G233" s="4"/>
      <c r="H233" s="4"/>
      <c r="I233" s="4"/>
      <c r="J233" s="4"/>
      <c r="K233" s="3" t="s">
        <v>6</v>
      </c>
      <c r="L233" s="3" t="s">
        <v>7</v>
      </c>
      <c r="M233" s="3" t="s">
        <v>8</v>
      </c>
    </row>
    <row r="234" spans="1:17" ht="34" customHeight="1" x14ac:dyDescent="0.25">
      <c r="A234" s="11"/>
      <c r="B234" s="6"/>
      <c r="C234" s="11"/>
      <c r="D234" s="23" t="s">
        <v>9</v>
      </c>
      <c r="E234" s="23" t="s">
        <v>10</v>
      </c>
      <c r="F234" s="23" t="s">
        <v>11</v>
      </c>
      <c r="G234" s="23" t="s">
        <v>12</v>
      </c>
      <c r="H234" s="23" t="s">
        <v>13</v>
      </c>
      <c r="I234" s="31" t="s">
        <v>14</v>
      </c>
      <c r="J234" s="23" t="s">
        <v>15</v>
      </c>
      <c r="K234" s="3"/>
      <c r="L234" s="3"/>
      <c r="M234" s="3"/>
    </row>
    <row r="235" spans="1:17" ht="19" customHeight="1" x14ac:dyDescent="0.25">
      <c r="A235" s="29">
        <v>2311050335</v>
      </c>
      <c r="B235" s="29" t="s">
        <v>286</v>
      </c>
      <c r="C235" s="13" t="s">
        <v>287</v>
      </c>
      <c r="D235" s="9">
        <v>1</v>
      </c>
      <c r="E235" s="16" t="s">
        <v>141</v>
      </c>
      <c r="F235" s="16" t="s">
        <v>288</v>
      </c>
      <c r="G235" s="16" t="s">
        <v>289</v>
      </c>
      <c r="H235" s="16" t="s">
        <v>245</v>
      </c>
      <c r="I235" s="16" t="s">
        <v>290</v>
      </c>
      <c r="J235" s="16" t="s">
        <v>291</v>
      </c>
      <c r="K235" s="24" t="s">
        <v>18</v>
      </c>
      <c r="L235" s="24">
        <f>IF(K235="","",VLOOKUP(K235,{"一等奖学金",1000;"二等奖学金",500;"三等奖学金",300;"无",0},2,))</f>
        <v>1000</v>
      </c>
      <c r="M235" s="24" t="s">
        <v>20</v>
      </c>
      <c r="O235" s="20" t="s">
        <v>18</v>
      </c>
      <c r="P235" s="20" t="s">
        <v>20</v>
      </c>
      <c r="Q235" s="20" t="s">
        <v>21</v>
      </c>
    </row>
    <row r="236" spans="1:17" ht="19" customHeight="1" x14ac:dyDescent="0.25">
      <c r="A236" s="29">
        <v>2311010238</v>
      </c>
      <c r="B236" s="29" t="s">
        <v>292</v>
      </c>
      <c r="C236" s="13" t="s">
        <v>140</v>
      </c>
      <c r="D236" s="16" t="s">
        <v>142</v>
      </c>
      <c r="E236" s="16" t="s">
        <v>242</v>
      </c>
      <c r="F236" s="16" t="s">
        <v>293</v>
      </c>
      <c r="G236" s="16" t="s">
        <v>185</v>
      </c>
      <c r="H236" s="16" t="s">
        <v>294</v>
      </c>
      <c r="I236" s="16" t="s">
        <v>295</v>
      </c>
      <c r="J236" s="16" t="s">
        <v>296</v>
      </c>
      <c r="K236" s="24" t="s">
        <v>24</v>
      </c>
      <c r="L236" s="24">
        <v>500</v>
      </c>
      <c r="M236" s="24" t="s">
        <v>21</v>
      </c>
      <c r="O236" s="20" t="s">
        <v>24</v>
      </c>
      <c r="P236" s="20" t="s">
        <v>19</v>
      </c>
      <c r="Q236" s="20" t="s">
        <v>25</v>
      </c>
    </row>
    <row r="237" spans="1:17" ht="19" customHeight="1" x14ac:dyDescent="0.25">
      <c r="A237" s="29">
        <v>2313020120</v>
      </c>
      <c r="B237" s="29" t="s">
        <v>297</v>
      </c>
      <c r="C237" s="24" t="s">
        <v>33</v>
      </c>
      <c r="D237" s="16" t="s">
        <v>158</v>
      </c>
      <c r="E237" s="16" t="s">
        <v>176</v>
      </c>
      <c r="F237" s="16" t="s">
        <v>298</v>
      </c>
      <c r="G237" s="16" t="s">
        <v>299</v>
      </c>
      <c r="H237" s="16" t="s">
        <v>300</v>
      </c>
      <c r="I237" s="16" t="s">
        <v>301</v>
      </c>
      <c r="J237" s="16" t="s">
        <v>302</v>
      </c>
      <c r="K237" s="24" t="s">
        <v>24</v>
      </c>
      <c r="L237" s="24">
        <f>IF(K237="","",VLOOKUP(K237,{"一等奖学金",1000;"二等奖学金",500;"三等奖学金",300;"无",0},2,))</f>
        <v>500</v>
      </c>
      <c r="M237" s="24" t="s">
        <v>19</v>
      </c>
      <c r="O237" s="20" t="s">
        <v>28</v>
      </c>
      <c r="P237" s="20" t="s">
        <v>29</v>
      </c>
      <c r="Q237" s="20" t="s">
        <v>30</v>
      </c>
    </row>
    <row r="238" spans="1:17" ht="19" customHeight="1" x14ac:dyDescent="0.25">
      <c r="A238" s="29">
        <v>2311040113</v>
      </c>
      <c r="B238" s="29" t="s">
        <v>303</v>
      </c>
      <c r="C238" s="49" t="s">
        <v>304</v>
      </c>
      <c r="D238" s="16" t="s">
        <v>242</v>
      </c>
      <c r="E238" s="16" t="s">
        <v>142</v>
      </c>
      <c r="F238" s="16" t="s">
        <v>305</v>
      </c>
      <c r="G238" s="16" t="s">
        <v>306</v>
      </c>
      <c r="H238" s="16" t="s">
        <v>307</v>
      </c>
      <c r="I238" s="16" t="s">
        <v>276</v>
      </c>
      <c r="J238" s="16" t="s">
        <v>308</v>
      </c>
      <c r="K238" s="24" t="s">
        <v>24</v>
      </c>
      <c r="L238" s="24">
        <v>500</v>
      </c>
      <c r="M238" s="24" t="s">
        <v>21</v>
      </c>
      <c r="O238" s="20" t="s">
        <v>21</v>
      </c>
      <c r="P238" s="20" t="s">
        <v>21</v>
      </c>
    </row>
    <row r="239" spans="1:17" ht="19" customHeight="1" x14ac:dyDescent="0.25">
      <c r="A239" s="29">
        <v>2313080408</v>
      </c>
      <c r="B239" s="29" t="s">
        <v>309</v>
      </c>
      <c r="C239" s="13" t="s">
        <v>199</v>
      </c>
      <c r="D239" s="16" t="s">
        <v>167</v>
      </c>
      <c r="E239" s="16" t="s">
        <v>209</v>
      </c>
      <c r="F239" s="16" t="s">
        <v>310</v>
      </c>
      <c r="G239" s="16" t="s">
        <v>311</v>
      </c>
      <c r="H239" s="16" t="s">
        <v>312</v>
      </c>
      <c r="I239" s="16" t="s">
        <v>276</v>
      </c>
      <c r="J239" s="16" t="s">
        <v>313</v>
      </c>
      <c r="K239" s="24" t="s">
        <v>28</v>
      </c>
      <c r="L239" s="24">
        <f>IF(K239="","",VLOOKUP(K239,{"一等奖学金",1000;"二等奖学金",500;"三等奖学金",300;"一等学习优秀奖",900;"二等学习优秀奖",400;"三等学习优秀奖",200;"无",0},2,))</f>
        <v>300</v>
      </c>
      <c r="M239" s="24" t="s">
        <v>21</v>
      </c>
    </row>
    <row r="240" spans="1:17" ht="19" customHeight="1" x14ac:dyDescent="0.25">
      <c r="A240" s="29">
        <v>2301010129</v>
      </c>
      <c r="B240" s="29" t="s">
        <v>314</v>
      </c>
      <c r="C240" s="13" t="s">
        <v>175</v>
      </c>
      <c r="D240" s="16" t="s">
        <v>176</v>
      </c>
      <c r="E240" s="16" t="s">
        <v>201</v>
      </c>
      <c r="F240" s="16" t="s">
        <v>315</v>
      </c>
      <c r="G240" s="16" t="s">
        <v>316</v>
      </c>
      <c r="H240" s="16" t="s">
        <v>317</v>
      </c>
      <c r="I240" s="16" t="s">
        <v>276</v>
      </c>
      <c r="J240" s="16" t="s">
        <v>318</v>
      </c>
      <c r="K240" s="24" t="s">
        <v>28</v>
      </c>
      <c r="L240" s="24">
        <f>IF(K240="","",VLOOKUP(K240,{"一等奖学金",1000;"二等奖学金",500;"三等奖学金",300;"一等学习优秀奖",900;"二等学习优秀奖",400;"三等学习优秀奖",200;"无",0},2,))</f>
        <v>300</v>
      </c>
      <c r="M240" s="24" t="s">
        <v>21</v>
      </c>
    </row>
    <row r="241" spans="1:13" ht="19" customHeight="1" x14ac:dyDescent="0.25">
      <c r="A241" s="29">
        <v>2311010109</v>
      </c>
      <c r="B241" s="29" t="s">
        <v>319</v>
      </c>
      <c r="C241" s="13" t="s">
        <v>140</v>
      </c>
      <c r="D241" s="16" t="s">
        <v>191</v>
      </c>
      <c r="E241" s="16" t="s">
        <v>158</v>
      </c>
      <c r="F241" s="16" t="s">
        <v>320</v>
      </c>
      <c r="G241" s="16" t="s">
        <v>321</v>
      </c>
      <c r="H241" s="16" t="s">
        <v>322</v>
      </c>
      <c r="I241" s="16" t="s">
        <v>154</v>
      </c>
      <c r="J241" s="16" t="s">
        <v>323</v>
      </c>
      <c r="K241" s="24" t="s">
        <v>28</v>
      </c>
      <c r="L241" s="24">
        <f>IF(K241="","",VLOOKUP(K241,{"一等奖学金",1000;"二等奖学金",500;"三等奖学金",300;"一等学习优秀奖",900;"二等学习优秀奖",400;"三等学习优秀奖",200;"无",0},2,))</f>
        <v>300</v>
      </c>
      <c r="M241" s="24" t="s">
        <v>21</v>
      </c>
    </row>
    <row r="242" spans="1:13" ht="19" customHeight="1" x14ac:dyDescent="0.25">
      <c r="A242" s="29">
        <v>2311010141</v>
      </c>
      <c r="B242" s="29" t="s">
        <v>324</v>
      </c>
      <c r="C242" s="49" t="s">
        <v>140</v>
      </c>
      <c r="D242" s="16" t="s">
        <v>200</v>
      </c>
      <c r="E242" s="16" t="s">
        <v>191</v>
      </c>
      <c r="F242" s="16" t="s">
        <v>325</v>
      </c>
      <c r="G242" s="16" t="s">
        <v>326</v>
      </c>
      <c r="H242" s="16" t="s">
        <v>327</v>
      </c>
      <c r="I242" s="16" t="s">
        <v>301</v>
      </c>
      <c r="J242" s="16" t="s">
        <v>328</v>
      </c>
      <c r="K242" s="24" t="s">
        <v>28</v>
      </c>
      <c r="L242" s="24">
        <f>IF(K242="","",VLOOKUP(K242,{"一等奖学金",1000;"二等奖学金",500;"三等奖学金",300;"一等学习优秀奖",900;"二等学习优秀奖",400;"三等学习优秀奖",200;"无",0},2,))</f>
        <v>300</v>
      </c>
      <c r="M242" s="24" t="s">
        <v>21</v>
      </c>
    </row>
    <row r="243" spans="1:13" ht="19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5"/>
      <c r="J243" s="24"/>
      <c r="K243" s="24"/>
      <c r="L243" s="24" t="str">
        <f>IF(K243="","",VLOOKUP(K243,{"一等奖学金",1000;"二等奖学金",500;"三等奖学金",300;"一等学习优秀奖",900;"二等学习优秀奖",400;"三等学习优秀奖",200;"无",0},2,))</f>
        <v/>
      </c>
      <c r="M243" s="24"/>
    </row>
    <row r="244" spans="1:13" ht="19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5"/>
      <c r="J244" s="24"/>
      <c r="K244" s="24"/>
      <c r="L244" s="24" t="str">
        <f>IF(K244="","",VLOOKUP(K244,{"一等奖学金",1000;"二等奖学金",500;"三等奖学金",300;"一等学习优秀奖",900;"二等学习优秀奖",400;"三等学习优秀奖",200;"无",0},2,))</f>
        <v/>
      </c>
      <c r="M244" s="24"/>
    </row>
    <row r="245" spans="1:13" ht="19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5"/>
      <c r="J245" s="24"/>
      <c r="K245" s="24"/>
      <c r="L245" s="24" t="str">
        <f>IF(K245="","",VLOOKUP(K245,{"一等奖学金",1000;"二等奖学金",500;"三等奖学金",300;"一等学习优秀奖",900;"二等学习优秀奖",400;"三等学习优秀奖",200;"无",0},2,))</f>
        <v/>
      </c>
      <c r="M245" s="24"/>
    </row>
    <row r="246" spans="1:13" ht="19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5"/>
      <c r="J246" s="24"/>
      <c r="K246" s="24"/>
      <c r="L246" s="24" t="str">
        <f>IF(K246="","",VLOOKUP(K246,{"一等奖学金",1000;"二等奖学金",500;"三等奖学金",300;"一等学习优秀奖",900;"二等学习优秀奖",400;"三等学习优秀奖",200;"无",0},2,))</f>
        <v/>
      </c>
      <c r="M246" s="24"/>
    </row>
    <row r="247" spans="1:13" ht="19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5"/>
      <c r="J247" s="24"/>
      <c r="K247" s="24"/>
      <c r="L247" s="24" t="str">
        <f>IF(K247="","",VLOOKUP(K247,{"一等奖学金",1000;"二等奖学金",500;"三等奖学金",300;"一等学习优秀奖",900;"二等学习优秀奖",400;"三等学习优秀奖",200;"无",0},2,))</f>
        <v/>
      </c>
      <c r="M247" s="24"/>
    </row>
    <row r="248" spans="1:13" ht="19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5"/>
      <c r="J248" s="24"/>
      <c r="K248" s="24"/>
      <c r="L248" s="24" t="str">
        <f>IF(K248="","",VLOOKUP(K248,{"一等奖学金",1000;"二等奖学金",500;"三等奖学金",300;"一等学习优秀奖",900;"二等学习优秀奖",400;"三等学习优秀奖",200;"无",0},2,))</f>
        <v/>
      </c>
      <c r="M248" s="24"/>
    </row>
    <row r="249" spans="1:13" ht="19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5"/>
      <c r="J249" s="24"/>
      <c r="K249" s="24"/>
      <c r="L249" s="24" t="str">
        <f>IF(K249="","",VLOOKUP(K249,{"一等奖学金",1000;"二等奖学金",500;"三等奖学金",300;"一等学习优秀奖",900;"二等学习优秀奖",400;"三等学习优秀奖",200;"无",0},2,))</f>
        <v/>
      </c>
      <c r="M249" s="24"/>
    </row>
    <row r="250" spans="1:13" ht="19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5"/>
      <c r="J250" s="24"/>
      <c r="K250" s="24"/>
      <c r="L250" s="24" t="str">
        <f>IF(K250="","",VLOOKUP(K250,{"一等奖学金",1000;"二等奖学金",500;"三等奖学金",300;"一等学习优秀奖",900;"二等学习优秀奖",400;"三等学习优秀奖",200;"无",0},2,))</f>
        <v/>
      </c>
      <c r="M250" s="24"/>
    </row>
    <row r="251" spans="1:13" ht="29.25" customHeight="1" x14ac:dyDescent="0.25">
      <c r="A251" s="1" t="s">
        <v>39</v>
      </c>
      <c r="B251" s="19"/>
      <c r="C251" s="17"/>
      <c r="D251" s="26"/>
      <c r="E251" s="26"/>
      <c r="F251" s="23" t="s">
        <v>40</v>
      </c>
      <c r="G251" s="8" t="s">
        <v>534</v>
      </c>
      <c r="H251" s="4"/>
      <c r="I251" s="4"/>
      <c r="J251" s="4"/>
      <c r="K251" s="22" t="s">
        <v>41</v>
      </c>
      <c r="L251" s="11">
        <f>SUM(L235:L250)</f>
        <v>3700</v>
      </c>
      <c r="M251" s="11"/>
    </row>
    <row r="252" spans="1:13" x14ac:dyDescent="0.25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1:13" x14ac:dyDescent="0.25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1:13" ht="45" customHeight="1" x14ac:dyDescent="0.25">
      <c r="A254" s="18" t="s">
        <v>136</v>
      </c>
      <c r="B254" s="18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</row>
    <row r="255" spans="1:13" ht="25.5" customHeight="1" x14ac:dyDescent="0.25">
      <c r="A255" s="12" t="s">
        <v>329</v>
      </c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</row>
    <row r="256" spans="1:13" ht="21" customHeight="1" x14ac:dyDescent="0.25">
      <c r="A256" s="11" t="s">
        <v>2</v>
      </c>
      <c r="B256" s="10" t="s">
        <v>3</v>
      </c>
      <c r="C256" s="11" t="s">
        <v>4</v>
      </c>
      <c r="D256" s="8" t="s">
        <v>5</v>
      </c>
      <c r="E256" s="4"/>
      <c r="F256" s="4"/>
      <c r="G256" s="4"/>
      <c r="H256" s="4"/>
      <c r="I256" s="4"/>
      <c r="J256" s="4"/>
      <c r="K256" s="3" t="s">
        <v>6</v>
      </c>
      <c r="L256" s="3" t="s">
        <v>7</v>
      </c>
      <c r="M256" s="3" t="s">
        <v>8</v>
      </c>
    </row>
    <row r="257" spans="1:17" ht="34" customHeight="1" x14ac:dyDescent="0.25">
      <c r="A257" s="11"/>
      <c r="B257" s="6"/>
      <c r="C257" s="11"/>
      <c r="D257" s="23" t="s">
        <v>9</v>
      </c>
      <c r="E257" s="23" t="s">
        <v>10</v>
      </c>
      <c r="F257" s="23" t="s">
        <v>11</v>
      </c>
      <c r="G257" s="23" t="s">
        <v>12</v>
      </c>
      <c r="H257" s="23" t="s">
        <v>13</v>
      </c>
      <c r="I257" s="31" t="s">
        <v>14</v>
      </c>
      <c r="J257" s="23" t="s">
        <v>15</v>
      </c>
      <c r="K257" s="3"/>
      <c r="L257" s="3"/>
      <c r="M257" s="3"/>
    </row>
    <row r="258" spans="1:17" ht="19" customHeight="1" x14ac:dyDescent="0.25">
      <c r="A258" s="16" t="s">
        <v>330</v>
      </c>
      <c r="B258" s="13" t="s">
        <v>331</v>
      </c>
      <c r="C258" s="13" t="s">
        <v>166</v>
      </c>
      <c r="D258" s="13" t="s">
        <v>141</v>
      </c>
      <c r="E258" s="13" t="s">
        <v>141</v>
      </c>
      <c r="F258" s="25">
        <v>98.26</v>
      </c>
      <c r="G258" s="25">
        <v>19.579999999999998</v>
      </c>
      <c r="H258" s="25">
        <v>64.03</v>
      </c>
      <c r="I258" s="25">
        <v>8.4</v>
      </c>
      <c r="J258" s="25">
        <v>6.25</v>
      </c>
      <c r="K258" s="24" t="s">
        <v>18</v>
      </c>
      <c r="L258" s="24">
        <f>IF(K258="","",VLOOKUP(K258,{"一等奖学金",1000;"二等奖学金",500;"三等奖学金",300;"无",0},2,))</f>
        <v>1000</v>
      </c>
      <c r="M258" s="24" t="s">
        <v>20</v>
      </c>
      <c r="O258" s="20" t="s">
        <v>18</v>
      </c>
      <c r="P258" s="20" t="s">
        <v>20</v>
      </c>
      <c r="Q258" s="20" t="s">
        <v>21</v>
      </c>
    </row>
    <row r="259" spans="1:17" ht="19" customHeight="1" x14ac:dyDescent="0.25">
      <c r="A259" s="16" t="s">
        <v>330</v>
      </c>
      <c r="B259" s="13" t="s">
        <v>331</v>
      </c>
      <c r="C259" s="13"/>
      <c r="D259" s="24"/>
      <c r="E259" s="24"/>
      <c r="F259" s="25"/>
      <c r="G259" s="25"/>
      <c r="H259" s="25"/>
      <c r="I259" s="25"/>
      <c r="J259" s="25"/>
      <c r="K259" s="24"/>
      <c r="L259" s="24"/>
      <c r="M259" s="24" t="s">
        <v>19</v>
      </c>
      <c r="O259" s="20" t="s">
        <v>24</v>
      </c>
      <c r="P259" s="20" t="s">
        <v>19</v>
      </c>
      <c r="Q259" s="20" t="s">
        <v>25</v>
      </c>
    </row>
    <row r="260" spans="1:17" ht="19" customHeight="1" x14ac:dyDescent="0.25">
      <c r="A260" s="16" t="s">
        <v>332</v>
      </c>
      <c r="B260" s="13" t="s">
        <v>333</v>
      </c>
      <c r="C260" s="13" t="s">
        <v>140</v>
      </c>
      <c r="D260" s="13" t="s">
        <v>158</v>
      </c>
      <c r="E260" s="13" t="s">
        <v>142</v>
      </c>
      <c r="F260" s="25">
        <v>91.69</v>
      </c>
      <c r="G260" s="25">
        <v>19.36</v>
      </c>
      <c r="H260" s="25">
        <v>63.23</v>
      </c>
      <c r="I260" s="25">
        <v>8.6</v>
      </c>
      <c r="J260" s="25">
        <v>0.5</v>
      </c>
      <c r="K260" s="24" t="s">
        <v>24</v>
      </c>
      <c r="L260" s="24">
        <f>IF(K260="","",VLOOKUP(K260,{"一等奖学金",1000;"二等奖学金",500;"三等奖学金",300;"无",0},2,))</f>
        <v>500</v>
      </c>
      <c r="M260" s="24" t="s">
        <v>21</v>
      </c>
      <c r="O260" s="20" t="s">
        <v>28</v>
      </c>
      <c r="P260" s="20" t="s">
        <v>29</v>
      </c>
      <c r="Q260" s="20" t="s">
        <v>30</v>
      </c>
    </row>
    <row r="261" spans="1:17" ht="19" customHeight="1" x14ac:dyDescent="0.25">
      <c r="A261" s="16" t="s">
        <v>334</v>
      </c>
      <c r="B261" s="13" t="s">
        <v>335</v>
      </c>
      <c r="C261" s="24" t="s">
        <v>21</v>
      </c>
      <c r="D261" s="24">
        <v>4</v>
      </c>
      <c r="E261" s="13" t="s">
        <v>242</v>
      </c>
      <c r="F261" s="25">
        <v>91.23</v>
      </c>
      <c r="G261" s="25">
        <v>19.329999999999998</v>
      </c>
      <c r="H261" s="25">
        <v>61.55</v>
      </c>
      <c r="I261" s="25">
        <v>8.6999999999999993</v>
      </c>
      <c r="J261" s="25">
        <v>1.65</v>
      </c>
      <c r="K261" s="24" t="s">
        <v>24</v>
      </c>
      <c r="L261" s="24">
        <v>500</v>
      </c>
      <c r="M261" s="24" t="s">
        <v>21</v>
      </c>
      <c r="O261" s="20" t="s">
        <v>21</v>
      </c>
      <c r="P261" s="20" t="s">
        <v>21</v>
      </c>
    </row>
    <row r="262" spans="1:17" ht="19" customHeight="1" x14ac:dyDescent="0.25">
      <c r="A262" s="16" t="s">
        <v>336</v>
      </c>
      <c r="B262" s="13" t="s">
        <v>337</v>
      </c>
      <c r="C262" s="13" t="s">
        <v>338</v>
      </c>
      <c r="D262" s="24">
        <v>5</v>
      </c>
      <c r="E262" s="13" t="s">
        <v>183</v>
      </c>
      <c r="F262" s="25">
        <v>90.82</v>
      </c>
      <c r="G262" s="25">
        <v>19.38</v>
      </c>
      <c r="H262" s="25">
        <v>61.04</v>
      </c>
      <c r="I262" s="25">
        <v>8.35</v>
      </c>
      <c r="J262" s="25">
        <v>2.0499999999999998</v>
      </c>
      <c r="K262" s="24" t="s">
        <v>24</v>
      </c>
      <c r="L262" s="24">
        <f>IF(K262="","",VLOOKUP(K262,{"一等奖学金",1000;"二等奖学金",500;"三等奖学金",300;"一等学习优秀奖",900;"二等学习优秀奖",400;"三等学习优秀奖",200;"无",0},2,))</f>
        <v>500</v>
      </c>
      <c r="M262" s="24" t="s">
        <v>21</v>
      </c>
    </row>
    <row r="263" spans="1:17" ht="19" customHeight="1" x14ac:dyDescent="0.25">
      <c r="A263" s="16" t="s">
        <v>339</v>
      </c>
      <c r="B263" s="13" t="s">
        <v>340</v>
      </c>
      <c r="C263" s="13" t="s">
        <v>341</v>
      </c>
      <c r="D263" s="24">
        <v>6</v>
      </c>
      <c r="E263" s="13" t="s">
        <v>201</v>
      </c>
      <c r="F263" s="25">
        <v>90.35</v>
      </c>
      <c r="G263" s="25">
        <v>19.78</v>
      </c>
      <c r="H263" s="25">
        <v>60.29</v>
      </c>
      <c r="I263" s="25">
        <v>7.9</v>
      </c>
      <c r="J263" s="25">
        <v>2.38</v>
      </c>
      <c r="K263" s="24" t="s">
        <v>28</v>
      </c>
      <c r="L263" s="24">
        <f>IF(K263="","",VLOOKUP(K263,{"一等奖学金",1000;"二等奖学金",500;"三等奖学金",300;"一等学习优秀奖",900;"二等学习优秀奖",400;"三等学习优秀奖",200;"无",0},2,))</f>
        <v>300</v>
      </c>
      <c r="M263" s="24" t="s">
        <v>20</v>
      </c>
    </row>
    <row r="264" spans="1:17" ht="19" customHeight="1" x14ac:dyDescent="0.25">
      <c r="A264" s="16" t="s">
        <v>339</v>
      </c>
      <c r="B264" s="16" t="s">
        <v>340</v>
      </c>
      <c r="C264" s="24"/>
      <c r="D264" s="24"/>
      <c r="E264" s="24"/>
      <c r="F264" s="25"/>
      <c r="G264" s="25"/>
      <c r="H264" s="25"/>
      <c r="I264" s="25"/>
      <c r="J264" s="25"/>
      <c r="K264" s="24"/>
      <c r="L264" s="24"/>
      <c r="M264" s="24" t="s">
        <v>19</v>
      </c>
    </row>
    <row r="265" spans="1:17" ht="19" customHeight="1" x14ac:dyDescent="0.25">
      <c r="A265" s="16" t="s">
        <v>342</v>
      </c>
      <c r="B265" s="13" t="s">
        <v>343</v>
      </c>
      <c r="C265" s="5" t="s">
        <v>150</v>
      </c>
      <c r="D265" s="13" t="s">
        <v>183</v>
      </c>
      <c r="E265" s="13" t="s">
        <v>192</v>
      </c>
      <c r="F265" s="25">
        <v>90.05</v>
      </c>
      <c r="G265" s="25">
        <v>19.45</v>
      </c>
      <c r="H265" s="25">
        <v>59.22</v>
      </c>
      <c r="I265" s="25">
        <v>8.8000000000000007</v>
      </c>
      <c r="J265" s="25">
        <v>2.58</v>
      </c>
      <c r="K265" s="24" t="s">
        <v>28</v>
      </c>
      <c r="L265" s="24">
        <f>IF(K265="","",VLOOKUP(K265,{"一等奖学金",1000;"二等奖学金",500;"三等奖学金",300;"一等学习优秀奖",900;"二等学习优秀奖",400;"三等学习优秀奖",200;"无",0},2,))</f>
        <v>300</v>
      </c>
      <c r="M265" s="24" t="s">
        <v>21</v>
      </c>
    </row>
    <row r="266" spans="1:17" ht="19" customHeight="1" x14ac:dyDescent="0.25">
      <c r="A266" s="16" t="s">
        <v>344</v>
      </c>
      <c r="B266" s="13" t="s">
        <v>345</v>
      </c>
      <c r="C266" s="13" t="s">
        <v>140</v>
      </c>
      <c r="D266" s="13" t="s">
        <v>191</v>
      </c>
      <c r="E266" s="13" t="s">
        <v>167</v>
      </c>
      <c r="F266" s="25">
        <v>90</v>
      </c>
      <c r="G266" s="25">
        <v>19.37</v>
      </c>
      <c r="H266" s="25">
        <v>61.93</v>
      </c>
      <c r="I266" s="25">
        <v>8.25</v>
      </c>
      <c r="J266" s="25">
        <v>0.45</v>
      </c>
      <c r="K266" s="24" t="s">
        <v>28</v>
      </c>
      <c r="L266" s="24">
        <f>IF(K266="","",VLOOKUP(K266,{"一等奖学金",1000;"二等奖学金",500;"三等奖学金",300;"一等学习优秀奖",900;"二等学习优秀奖",400;"三等学习优秀奖",200;"无",0},2,))</f>
        <v>300</v>
      </c>
      <c r="M266" s="24" t="s">
        <v>21</v>
      </c>
    </row>
    <row r="267" spans="1:17" ht="19" customHeight="1" x14ac:dyDescent="0.25">
      <c r="A267" s="16" t="s">
        <v>346</v>
      </c>
      <c r="B267" s="13" t="s">
        <v>347</v>
      </c>
      <c r="C267" s="20" t="s">
        <v>21</v>
      </c>
      <c r="D267" s="13" t="s">
        <v>200</v>
      </c>
      <c r="E267" s="13" t="s">
        <v>176</v>
      </c>
      <c r="F267" s="25">
        <v>89.48</v>
      </c>
      <c r="G267" s="25">
        <v>19.37</v>
      </c>
      <c r="H267" s="25">
        <v>61.51</v>
      </c>
      <c r="I267" s="25">
        <v>8.6</v>
      </c>
      <c r="J267" s="25">
        <v>0</v>
      </c>
      <c r="K267" s="24" t="s">
        <v>28</v>
      </c>
      <c r="L267" s="24">
        <f>IF(K267="","",VLOOKUP(K267,{"一等奖学金",1000;"二等奖学金",500;"三等奖学金",300;"一等学习优秀奖",900;"二等学习优秀奖",400;"三等学习优秀奖",200;"无",0},2,))</f>
        <v>300</v>
      </c>
      <c r="M267" s="24" t="s">
        <v>21</v>
      </c>
    </row>
    <row r="268" spans="1:17" ht="19" customHeight="1" x14ac:dyDescent="0.25">
      <c r="A268" s="16" t="s">
        <v>348</v>
      </c>
      <c r="B268" s="13" t="s">
        <v>349</v>
      </c>
      <c r="C268" s="13" t="s">
        <v>350</v>
      </c>
      <c r="D268" s="13" t="s">
        <v>209</v>
      </c>
      <c r="E268" s="13" t="s">
        <v>258</v>
      </c>
      <c r="F268" s="25">
        <v>88.98</v>
      </c>
      <c r="G268" s="25">
        <v>19.38</v>
      </c>
      <c r="H268" s="25">
        <v>59.55</v>
      </c>
      <c r="I268" s="25">
        <v>8.65</v>
      </c>
      <c r="J268" s="25">
        <v>1.4</v>
      </c>
      <c r="K268" s="24" t="s">
        <v>28</v>
      </c>
      <c r="L268" s="24">
        <f>IF(K268="","",VLOOKUP(K268,{"一等奖学金",1000;"二等奖学金",500;"三等奖学金",300;"一等学习优秀奖",900;"二等学习优秀奖",400;"三等学习优秀奖",200;"无",0},2,))</f>
        <v>300</v>
      </c>
      <c r="M268" s="24" t="s">
        <v>21</v>
      </c>
    </row>
    <row r="269" spans="1:17" ht="19" customHeight="1" x14ac:dyDescent="0.25">
      <c r="A269" s="16" t="s">
        <v>351</v>
      </c>
      <c r="B269" s="2" t="s">
        <v>352</v>
      </c>
      <c r="C269" s="5" t="s">
        <v>140</v>
      </c>
      <c r="D269" s="13" t="s">
        <v>201</v>
      </c>
      <c r="E269" s="13" t="s">
        <v>191</v>
      </c>
      <c r="F269" s="32">
        <v>88.83</v>
      </c>
      <c r="G269" s="25">
        <v>19.489999999999998</v>
      </c>
      <c r="H269" s="25">
        <v>60.06</v>
      </c>
      <c r="I269" s="25">
        <v>8.9</v>
      </c>
      <c r="J269" s="25">
        <v>0.38</v>
      </c>
      <c r="K269" s="24" t="s">
        <v>28</v>
      </c>
      <c r="L269" s="24">
        <f>IF(K269="","",VLOOKUP(K269,{"一等奖学金",1000;"二等奖学金",500;"三等奖学金",300;"一等学习优秀奖",900;"二等学习优秀奖",400;"三等学习优秀奖",200;"无",0},2,))</f>
        <v>300</v>
      </c>
      <c r="M269" s="24" t="s">
        <v>21</v>
      </c>
    </row>
    <row r="270" spans="1:17" ht="19" customHeight="1" x14ac:dyDescent="0.25">
      <c r="A270" s="16" t="s">
        <v>353</v>
      </c>
      <c r="B270" s="13" t="s">
        <v>354</v>
      </c>
      <c r="C270" s="13" t="s">
        <v>338</v>
      </c>
      <c r="D270" s="13" t="s">
        <v>258</v>
      </c>
      <c r="E270" s="13" t="s">
        <v>355</v>
      </c>
      <c r="F270" s="32">
        <v>92.15</v>
      </c>
      <c r="G270" s="25">
        <v>19.38</v>
      </c>
      <c r="H270" s="25">
        <v>58.94</v>
      </c>
      <c r="I270" s="25">
        <v>8.65</v>
      </c>
      <c r="J270" s="25">
        <v>5.18</v>
      </c>
      <c r="K270" s="24" t="s">
        <v>28</v>
      </c>
      <c r="L270" s="24">
        <f>IF(K270="","",VLOOKUP(K270,{"一等奖学金",1000;"二等奖学金",500;"三等奖学金",300;"一等学习优秀奖",900;"二等学习优秀奖",400;"三等学习优秀奖",200;"无",0},2,))</f>
        <v>300</v>
      </c>
      <c r="M270" s="24" t="s">
        <v>21</v>
      </c>
    </row>
    <row r="271" spans="1:17" ht="19" customHeight="1" x14ac:dyDescent="0.25">
      <c r="A271" s="24"/>
      <c r="B271" s="24"/>
      <c r="C271" s="24"/>
      <c r="D271" s="24"/>
      <c r="E271" s="24"/>
      <c r="F271" s="24"/>
      <c r="G271" s="24"/>
      <c r="H271" s="24"/>
      <c r="I271" s="25"/>
      <c r="J271" s="24"/>
      <c r="K271" s="24"/>
      <c r="L271" s="24" t="str">
        <f>IF(K271="","",VLOOKUP(K271,{"一等奖学金",1000;"二等奖学金",500;"三等奖学金",300;"一等学习优秀奖",900;"二等学习优秀奖",400;"三等学习优秀奖",200;"无",0},2,))</f>
        <v/>
      </c>
      <c r="M271" s="24"/>
    </row>
    <row r="272" spans="1:17" ht="19" customHeight="1" x14ac:dyDescent="0.25">
      <c r="A272" s="24"/>
      <c r="B272" s="24"/>
      <c r="C272" s="24"/>
      <c r="D272" s="24"/>
      <c r="E272" s="24"/>
      <c r="F272" s="24"/>
      <c r="G272" s="24"/>
      <c r="H272" s="24"/>
      <c r="I272" s="25"/>
      <c r="J272" s="24"/>
      <c r="K272" s="24"/>
      <c r="L272" s="24" t="str">
        <f>IF(K272="","",VLOOKUP(K272,{"一等奖学金",1000;"二等奖学金",500;"三等奖学金",300;"一等学习优秀奖",900;"二等学习优秀奖",400;"三等学习优秀奖",200;"无",0},2,))</f>
        <v/>
      </c>
      <c r="M272" s="24"/>
    </row>
    <row r="273" spans="1:17" ht="19" customHeight="1" x14ac:dyDescent="0.25">
      <c r="A273" s="24"/>
      <c r="B273" s="24"/>
      <c r="C273" s="24"/>
      <c r="D273" s="24"/>
      <c r="E273" s="24"/>
      <c r="F273" s="24"/>
      <c r="G273" s="24"/>
      <c r="H273" s="24"/>
      <c r="I273" s="25"/>
      <c r="J273" s="24"/>
      <c r="K273" s="24"/>
      <c r="L273" s="24" t="str">
        <f>IF(K273="","",VLOOKUP(K273,{"一等奖学金",1000;"二等奖学金",500;"三等奖学金",300;"一等学习优秀奖",900;"二等学习优秀奖",400;"三等学习优秀奖",200;"无",0},2,))</f>
        <v/>
      </c>
      <c r="M273" s="24"/>
    </row>
    <row r="274" spans="1:17" ht="29.25" customHeight="1" x14ac:dyDescent="0.25">
      <c r="A274" s="1" t="s">
        <v>39</v>
      </c>
      <c r="B274" s="19"/>
      <c r="C274" s="17"/>
      <c r="D274" s="26"/>
      <c r="E274" s="26"/>
      <c r="F274" s="23" t="s">
        <v>40</v>
      </c>
      <c r="G274" s="8" t="s">
        <v>535</v>
      </c>
      <c r="H274" s="4"/>
      <c r="I274" s="4"/>
      <c r="J274" s="4"/>
      <c r="K274" s="22" t="s">
        <v>41</v>
      </c>
      <c r="L274" s="11">
        <f>SUM(L258:L273)</f>
        <v>4600</v>
      </c>
      <c r="M274" s="11"/>
    </row>
    <row r="275" spans="1:17" x14ac:dyDescent="0.25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1:17" x14ac:dyDescent="0.25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1:17" ht="45" customHeight="1" x14ac:dyDescent="0.25">
      <c r="A277" s="18" t="s">
        <v>136</v>
      </c>
      <c r="B277" s="18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</row>
    <row r="278" spans="1:17" ht="25.5" customHeight="1" x14ac:dyDescent="0.25">
      <c r="A278" s="12" t="s">
        <v>356</v>
      </c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</row>
    <row r="279" spans="1:17" ht="21" customHeight="1" x14ac:dyDescent="0.25">
      <c r="A279" s="11" t="s">
        <v>2</v>
      </c>
      <c r="B279" s="10" t="s">
        <v>3</v>
      </c>
      <c r="C279" s="11" t="s">
        <v>4</v>
      </c>
      <c r="D279" s="8" t="s">
        <v>5</v>
      </c>
      <c r="E279" s="4"/>
      <c r="F279" s="4"/>
      <c r="G279" s="4"/>
      <c r="H279" s="4"/>
      <c r="I279" s="4"/>
      <c r="J279" s="4"/>
      <c r="K279" s="3" t="s">
        <v>6</v>
      </c>
      <c r="L279" s="3" t="s">
        <v>7</v>
      </c>
      <c r="M279" s="3" t="s">
        <v>8</v>
      </c>
    </row>
    <row r="280" spans="1:17" ht="34" customHeight="1" x14ac:dyDescent="0.25">
      <c r="A280" s="11"/>
      <c r="B280" s="6"/>
      <c r="C280" s="11"/>
      <c r="D280" s="23" t="s">
        <v>9</v>
      </c>
      <c r="E280" s="23" t="s">
        <v>10</v>
      </c>
      <c r="F280" s="23" t="s">
        <v>11</v>
      </c>
      <c r="G280" s="23" t="s">
        <v>12</v>
      </c>
      <c r="H280" s="23" t="s">
        <v>13</v>
      </c>
      <c r="I280" s="31" t="s">
        <v>14</v>
      </c>
      <c r="J280" s="23" t="s">
        <v>15</v>
      </c>
      <c r="K280" s="3"/>
      <c r="L280" s="3"/>
      <c r="M280" s="3"/>
    </row>
    <row r="281" spans="1:17" ht="19" customHeight="1" x14ac:dyDescent="0.25">
      <c r="A281" s="24">
        <v>2311020218</v>
      </c>
      <c r="B281" s="13" t="s">
        <v>357</v>
      </c>
      <c r="C281" s="13" t="s">
        <v>140</v>
      </c>
      <c r="D281" s="24">
        <v>1</v>
      </c>
      <c r="E281" s="24">
        <v>1</v>
      </c>
      <c r="F281" s="32">
        <v>95.35</v>
      </c>
      <c r="G281" s="25">
        <v>19.37</v>
      </c>
      <c r="H281" s="25">
        <v>63.98</v>
      </c>
      <c r="I281" s="25">
        <v>8.5</v>
      </c>
      <c r="J281" s="25">
        <v>3.5</v>
      </c>
      <c r="K281" s="24" t="s">
        <v>18</v>
      </c>
      <c r="L281" s="24">
        <f>IF(K281="","",VLOOKUP(K281,{"一等奖学金",1000;"二等奖学金",500;"三等奖学金",300;"无",0},2,))</f>
        <v>1000</v>
      </c>
      <c r="M281" s="24" t="s">
        <v>20</v>
      </c>
      <c r="O281" s="20" t="s">
        <v>18</v>
      </c>
      <c r="P281" s="20" t="s">
        <v>20</v>
      </c>
      <c r="Q281" s="20" t="s">
        <v>21</v>
      </c>
    </row>
    <row r="282" spans="1:17" ht="19" customHeight="1" x14ac:dyDescent="0.25">
      <c r="A282" s="24">
        <v>2311020214</v>
      </c>
      <c r="B282" s="13" t="s">
        <v>358</v>
      </c>
      <c r="C282" s="13" t="s">
        <v>208</v>
      </c>
      <c r="D282" s="24">
        <v>2</v>
      </c>
      <c r="E282" s="24">
        <v>4</v>
      </c>
      <c r="F282" s="32">
        <v>94.41</v>
      </c>
      <c r="G282" s="25">
        <v>19.82</v>
      </c>
      <c r="H282" s="25">
        <v>62.49</v>
      </c>
      <c r="I282" s="25">
        <v>8.4</v>
      </c>
      <c r="J282" s="25">
        <v>3.7</v>
      </c>
      <c r="K282" s="24" t="s">
        <v>24</v>
      </c>
      <c r="L282" s="24">
        <v>500</v>
      </c>
      <c r="M282" s="24" t="s">
        <v>20</v>
      </c>
      <c r="O282" s="20" t="s">
        <v>24</v>
      </c>
      <c r="P282" s="20" t="s">
        <v>19</v>
      </c>
      <c r="Q282" s="20" t="s">
        <v>25</v>
      </c>
    </row>
    <row r="283" spans="1:17" ht="19" customHeight="1" x14ac:dyDescent="0.25">
      <c r="A283" s="24">
        <v>2311020214</v>
      </c>
      <c r="B283" s="13" t="s">
        <v>358</v>
      </c>
      <c r="C283" s="13"/>
      <c r="D283" s="24"/>
      <c r="E283" s="24"/>
      <c r="F283" s="32"/>
      <c r="G283" s="25"/>
      <c r="H283" s="25"/>
      <c r="I283" s="25"/>
      <c r="J283" s="25"/>
      <c r="K283" s="24"/>
      <c r="L283" s="24"/>
      <c r="M283" s="24" t="s">
        <v>19</v>
      </c>
      <c r="O283" s="20" t="s">
        <v>28</v>
      </c>
      <c r="P283" s="20" t="s">
        <v>29</v>
      </c>
      <c r="Q283" s="20" t="s">
        <v>30</v>
      </c>
    </row>
    <row r="284" spans="1:17" ht="19" customHeight="1" x14ac:dyDescent="0.25">
      <c r="A284" s="24">
        <v>2311020237</v>
      </c>
      <c r="B284" s="13" t="s">
        <v>359</v>
      </c>
      <c r="C284" s="5" t="s">
        <v>199</v>
      </c>
      <c r="D284" s="24">
        <v>3</v>
      </c>
      <c r="E284" s="24">
        <v>2</v>
      </c>
      <c r="F284" s="32">
        <v>94.32</v>
      </c>
      <c r="G284" s="25">
        <v>19.55</v>
      </c>
      <c r="H284" s="25">
        <v>62.72</v>
      </c>
      <c r="I284" s="25">
        <v>8.85</v>
      </c>
      <c r="J284" s="25">
        <v>3.2</v>
      </c>
      <c r="K284" s="24" t="s">
        <v>24</v>
      </c>
      <c r="L284" s="24">
        <v>500</v>
      </c>
      <c r="M284" s="24" t="s">
        <v>19</v>
      </c>
      <c r="O284" s="20" t="s">
        <v>21</v>
      </c>
      <c r="P284" s="20" t="s">
        <v>21</v>
      </c>
    </row>
    <row r="285" spans="1:17" ht="19" customHeight="1" x14ac:dyDescent="0.25">
      <c r="A285" s="24">
        <v>2311020212</v>
      </c>
      <c r="B285" s="13" t="s">
        <v>360</v>
      </c>
      <c r="C285" s="13" t="s">
        <v>140</v>
      </c>
      <c r="D285" s="24">
        <v>6</v>
      </c>
      <c r="E285" s="24">
        <v>3</v>
      </c>
      <c r="F285" s="32">
        <v>92.3</v>
      </c>
      <c r="G285" s="25">
        <v>19.34</v>
      </c>
      <c r="H285" s="25">
        <v>63.61</v>
      </c>
      <c r="I285" s="25">
        <v>8</v>
      </c>
      <c r="J285" s="25">
        <v>1.35</v>
      </c>
      <c r="K285" s="24" t="s">
        <v>28</v>
      </c>
      <c r="L285" s="24">
        <f>IF(K285="","",VLOOKUP(K285,{"一等奖学金",1000;"二等奖学金",500;"三等奖学金",300;"一等学习优秀奖",900;"二等学习优秀奖",400;"三等学习优秀奖",200;"无",0},2,))</f>
        <v>300</v>
      </c>
      <c r="M285" s="24" t="s">
        <v>21</v>
      </c>
    </row>
    <row r="286" spans="1:17" ht="19" customHeight="1" x14ac:dyDescent="0.25">
      <c r="A286" s="24">
        <v>2311020202</v>
      </c>
      <c r="B286" s="13" t="s">
        <v>361</v>
      </c>
      <c r="C286" s="13" t="s">
        <v>362</v>
      </c>
      <c r="D286" s="24">
        <v>7</v>
      </c>
      <c r="E286" s="24">
        <v>10</v>
      </c>
      <c r="F286" s="32">
        <v>92.03</v>
      </c>
      <c r="G286" s="25">
        <v>19.52</v>
      </c>
      <c r="H286" s="25">
        <v>61.41</v>
      </c>
      <c r="I286" s="25">
        <v>8.6</v>
      </c>
      <c r="J286" s="25">
        <v>2.5</v>
      </c>
      <c r="K286" s="24" t="s">
        <v>28</v>
      </c>
      <c r="L286" s="24">
        <f>IF(K286="","",VLOOKUP(K286,{"一等奖学金",1000;"二等奖学金",500;"三等奖学金",300;"一等学习优秀奖",900;"二等学习优秀奖",400;"三等学习优秀奖",200;"无",0},2,))</f>
        <v>300</v>
      </c>
      <c r="M286" s="24" t="s">
        <v>21</v>
      </c>
    </row>
    <row r="287" spans="1:17" ht="19" customHeight="1" x14ac:dyDescent="0.25">
      <c r="A287" s="24">
        <v>2311020211</v>
      </c>
      <c r="B287" s="13" t="s">
        <v>363</v>
      </c>
      <c r="C287" s="13" t="s">
        <v>364</v>
      </c>
      <c r="D287" s="24">
        <v>8</v>
      </c>
      <c r="E287" s="24">
        <v>13</v>
      </c>
      <c r="F287" s="32">
        <v>91.67</v>
      </c>
      <c r="G287" s="25">
        <v>19.34</v>
      </c>
      <c r="H287" s="25">
        <v>61.23</v>
      </c>
      <c r="I287" s="25">
        <v>7.8</v>
      </c>
      <c r="J287" s="25">
        <v>3.3</v>
      </c>
      <c r="K287" s="24" t="s">
        <v>28</v>
      </c>
      <c r="L287" s="24">
        <f>IF(K287="","",VLOOKUP(K287,{"一等奖学金",1000;"二等奖学金",500;"三等奖学金",300;"一等学习优秀奖",900;"二等学习优秀奖",400;"三等学习优秀奖",200;"无",0},2,))</f>
        <v>300</v>
      </c>
      <c r="M287" s="24" t="s">
        <v>21</v>
      </c>
    </row>
    <row r="288" spans="1:17" ht="19" customHeight="1" x14ac:dyDescent="0.25">
      <c r="A288" s="24">
        <v>2311020234</v>
      </c>
      <c r="B288" s="13" t="s">
        <v>365</v>
      </c>
      <c r="C288" s="13" t="s">
        <v>366</v>
      </c>
      <c r="D288" s="24">
        <v>9</v>
      </c>
      <c r="E288" s="24">
        <v>7</v>
      </c>
      <c r="F288" s="32">
        <v>91.66</v>
      </c>
      <c r="G288" s="25">
        <v>19.45</v>
      </c>
      <c r="H288" s="25">
        <v>62.21</v>
      </c>
      <c r="I288" s="25">
        <v>8.4</v>
      </c>
      <c r="J288" s="25">
        <v>1.6</v>
      </c>
      <c r="K288" s="24" t="s">
        <v>28</v>
      </c>
      <c r="L288" s="24">
        <f>IF(K288="","",VLOOKUP(K288,{"一等奖学金",1000;"二等奖学金",500;"三等奖学金",300;"一等学习优秀奖",900;"二等学习优秀奖",400;"三等学习优秀奖",200;"无",0},2,))</f>
        <v>300</v>
      </c>
      <c r="M288" s="24" t="s">
        <v>21</v>
      </c>
    </row>
    <row r="289" spans="1:17" ht="19" customHeight="1" x14ac:dyDescent="0.25">
      <c r="A289" s="24">
        <v>2011020228</v>
      </c>
      <c r="B289" s="13" t="s">
        <v>367</v>
      </c>
      <c r="C289" s="13" t="s">
        <v>150</v>
      </c>
      <c r="D289" s="16" t="s">
        <v>209</v>
      </c>
      <c r="E289" s="16" t="s">
        <v>201</v>
      </c>
      <c r="F289" s="16" t="s">
        <v>368</v>
      </c>
      <c r="G289" s="16" t="s">
        <v>299</v>
      </c>
      <c r="H289" s="16" t="s">
        <v>369</v>
      </c>
      <c r="I289" s="16" t="s">
        <v>370</v>
      </c>
      <c r="J289" s="16" t="s">
        <v>371</v>
      </c>
      <c r="K289" s="24" t="s">
        <v>28</v>
      </c>
      <c r="L289" s="24">
        <f>IF(K289="","",VLOOKUP(K289,{"一等奖学金",1000;"二等奖学金",500;"三等奖学金",300;"一等学习优秀奖",900;"二等学习优秀奖",400;"三等学习优秀奖",200;"无",0},2,))</f>
        <v>300</v>
      </c>
      <c r="M289" s="24" t="s">
        <v>21</v>
      </c>
    </row>
    <row r="290" spans="1:17" ht="19" customHeight="1" x14ac:dyDescent="0.25">
      <c r="A290" s="24">
        <v>2311020215</v>
      </c>
      <c r="B290" s="13" t="s">
        <v>372</v>
      </c>
      <c r="C290" s="13" t="s">
        <v>140</v>
      </c>
      <c r="D290" s="16" t="s">
        <v>201</v>
      </c>
      <c r="E290" s="16" t="s">
        <v>191</v>
      </c>
      <c r="F290" s="16" t="s">
        <v>373</v>
      </c>
      <c r="G290" s="16" t="s">
        <v>374</v>
      </c>
      <c r="H290" s="16" t="s">
        <v>375</v>
      </c>
      <c r="I290" s="16" t="s">
        <v>179</v>
      </c>
      <c r="J290" s="16" t="s">
        <v>376</v>
      </c>
      <c r="K290" s="24" t="s">
        <v>28</v>
      </c>
      <c r="L290" s="24">
        <f>IF(K290="","",VLOOKUP(K290,{"一等奖学金",1000;"二等奖学金",500;"三等奖学金",300;"一等学习优秀奖",900;"二等学习优秀奖",400;"三等学习优秀奖",200;"无",0},2,))</f>
        <v>300</v>
      </c>
      <c r="M290" s="24" t="s">
        <v>21</v>
      </c>
    </row>
    <row r="291" spans="1:17" ht="19" customHeight="1" x14ac:dyDescent="0.25">
      <c r="A291" s="24">
        <v>2313040119</v>
      </c>
      <c r="B291" s="13" t="s">
        <v>377</v>
      </c>
      <c r="C291" s="13" t="s">
        <v>140</v>
      </c>
      <c r="D291" s="16" t="s">
        <v>258</v>
      </c>
      <c r="E291" s="16" t="s">
        <v>176</v>
      </c>
      <c r="F291" s="16" t="s">
        <v>378</v>
      </c>
      <c r="G291" s="16" t="s">
        <v>374</v>
      </c>
      <c r="H291" s="16" t="s">
        <v>161</v>
      </c>
      <c r="I291" s="16" t="s">
        <v>238</v>
      </c>
      <c r="J291" s="16" t="s">
        <v>379</v>
      </c>
      <c r="K291" s="24" t="s">
        <v>28</v>
      </c>
      <c r="L291" s="24">
        <f>IF(K291="","",VLOOKUP(K291,{"一等奖学金",1000;"二等奖学金",500;"三等奖学金",300;"一等学习优秀奖",900;"二等学习优秀奖",400;"三等学习优秀奖",200;"无",0},2,))</f>
        <v>300</v>
      </c>
      <c r="M291" s="24" t="s">
        <v>21</v>
      </c>
    </row>
    <row r="292" spans="1:17" ht="19" customHeight="1" x14ac:dyDescent="0.25">
      <c r="A292" s="24"/>
      <c r="B292" s="24"/>
      <c r="C292" s="24"/>
      <c r="D292" s="24"/>
      <c r="E292" s="24"/>
      <c r="F292" s="24"/>
      <c r="G292" s="24"/>
      <c r="H292" s="24"/>
      <c r="I292" s="25"/>
      <c r="J292" s="24"/>
      <c r="K292" s="24"/>
      <c r="L292" s="24" t="str">
        <f>IF(K292="","",VLOOKUP(K292,{"一等奖学金",1000;"二等奖学金",500;"三等奖学金",300;"一等学习优秀奖",900;"二等学习优秀奖",400;"三等学习优秀奖",200;"无",0},2,))</f>
        <v/>
      </c>
      <c r="M292" s="24"/>
    </row>
    <row r="293" spans="1:17" ht="19" customHeight="1" x14ac:dyDescent="0.25">
      <c r="A293" s="24"/>
      <c r="B293" s="24"/>
      <c r="C293" s="24"/>
      <c r="D293" s="24"/>
      <c r="E293" s="24"/>
      <c r="F293" s="24"/>
      <c r="G293" s="24"/>
      <c r="H293" s="24"/>
      <c r="I293" s="25"/>
      <c r="J293" s="24"/>
      <c r="K293" s="24"/>
      <c r="L293" s="24" t="str">
        <f>IF(K293="","",VLOOKUP(K293,{"一等奖学金",1000;"二等奖学金",500;"三等奖学金",300;"一等学习优秀奖",900;"二等学习优秀奖",400;"三等学习优秀奖",200;"无",0},2,))</f>
        <v/>
      </c>
      <c r="M293" s="24"/>
    </row>
    <row r="294" spans="1:17" ht="19" customHeight="1" x14ac:dyDescent="0.25">
      <c r="A294" s="24"/>
      <c r="B294" s="24"/>
      <c r="C294" s="24"/>
      <c r="D294" s="24"/>
      <c r="E294" s="24"/>
      <c r="F294" s="24"/>
      <c r="G294" s="24"/>
      <c r="H294" s="24"/>
      <c r="I294" s="25"/>
      <c r="J294" s="24"/>
      <c r="K294" s="24"/>
      <c r="L294" s="24" t="str">
        <f>IF(K294="","",VLOOKUP(K294,{"一等奖学金",1000;"二等奖学金",500;"三等奖学金",300;"一等学习优秀奖",900;"二等学习优秀奖",400;"三等学习优秀奖",200;"无",0},2,))</f>
        <v/>
      </c>
      <c r="M294" s="24"/>
    </row>
    <row r="295" spans="1:17" ht="19" customHeight="1" x14ac:dyDescent="0.25">
      <c r="A295" s="24"/>
      <c r="B295" s="24"/>
      <c r="C295" s="24"/>
      <c r="D295" s="24"/>
      <c r="E295" s="24"/>
      <c r="F295" s="24"/>
      <c r="G295" s="24"/>
      <c r="H295" s="24"/>
      <c r="I295" s="25"/>
      <c r="J295" s="24"/>
      <c r="K295" s="24"/>
      <c r="L295" s="24" t="str">
        <f>IF(K295="","",VLOOKUP(K295,{"一等奖学金",1000;"二等奖学金",500;"三等奖学金",300;"一等学习优秀奖",900;"二等学习优秀奖",400;"三等学习优秀奖",200;"无",0},2,))</f>
        <v/>
      </c>
      <c r="M295" s="24"/>
    </row>
    <row r="296" spans="1:17" ht="19" customHeight="1" x14ac:dyDescent="0.25">
      <c r="A296" s="24"/>
      <c r="B296" s="24"/>
      <c r="C296" s="24"/>
      <c r="D296" s="24"/>
      <c r="E296" s="24"/>
      <c r="F296" s="24"/>
      <c r="G296" s="24"/>
      <c r="H296" s="24"/>
      <c r="I296" s="25"/>
      <c r="J296" s="24"/>
      <c r="K296" s="24"/>
      <c r="L296" s="24" t="str">
        <f>IF(K296="","",VLOOKUP(K296,{"一等奖学金",1000;"二等奖学金",500;"三等奖学金",300;"一等学习优秀奖",900;"二等学习优秀奖",400;"三等学习优秀奖",200;"无",0},2,))</f>
        <v/>
      </c>
      <c r="M296" s="24"/>
    </row>
    <row r="297" spans="1:17" ht="29.25" customHeight="1" x14ac:dyDescent="0.25">
      <c r="A297" s="1" t="s">
        <v>39</v>
      </c>
      <c r="B297" s="19"/>
      <c r="C297" s="17"/>
      <c r="D297" s="26"/>
      <c r="E297" s="26"/>
      <c r="F297" s="23" t="s">
        <v>40</v>
      </c>
      <c r="G297" s="8" t="s">
        <v>536</v>
      </c>
      <c r="H297" s="4"/>
      <c r="I297" s="4"/>
      <c r="J297" s="4"/>
      <c r="K297" s="22" t="s">
        <v>41</v>
      </c>
      <c r="L297" s="11">
        <f>SUM(L281:L296)</f>
        <v>4100</v>
      </c>
      <c r="M297" s="11"/>
    </row>
    <row r="298" spans="1:17" x14ac:dyDescent="0.25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</row>
    <row r="299" spans="1:17" x14ac:dyDescent="0.25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</row>
    <row r="300" spans="1:17" ht="45" customHeight="1" x14ac:dyDescent="0.25">
      <c r="A300" s="18" t="s">
        <v>136</v>
      </c>
      <c r="B300" s="18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</row>
    <row r="301" spans="1:17" ht="25.5" customHeight="1" x14ac:dyDescent="0.25">
      <c r="A301" s="12" t="s">
        <v>380</v>
      </c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</row>
    <row r="302" spans="1:17" ht="21" customHeight="1" x14ac:dyDescent="0.25">
      <c r="A302" s="11" t="s">
        <v>2</v>
      </c>
      <c r="B302" s="10" t="s">
        <v>3</v>
      </c>
      <c r="C302" s="11" t="s">
        <v>4</v>
      </c>
      <c r="D302" s="8" t="s">
        <v>5</v>
      </c>
      <c r="E302" s="4"/>
      <c r="F302" s="4"/>
      <c r="G302" s="4"/>
      <c r="H302" s="4"/>
      <c r="I302" s="4"/>
      <c r="J302" s="4"/>
      <c r="K302" s="3" t="s">
        <v>6</v>
      </c>
      <c r="L302" s="3" t="s">
        <v>7</v>
      </c>
      <c r="M302" s="3" t="s">
        <v>8</v>
      </c>
    </row>
    <row r="303" spans="1:17" ht="34" customHeight="1" x14ac:dyDescent="0.25">
      <c r="A303" s="11"/>
      <c r="B303" s="6"/>
      <c r="C303" s="11"/>
      <c r="D303" s="23" t="s">
        <v>9</v>
      </c>
      <c r="E303" s="23" t="s">
        <v>10</v>
      </c>
      <c r="F303" s="23" t="s">
        <v>11</v>
      </c>
      <c r="G303" s="23" t="s">
        <v>12</v>
      </c>
      <c r="H303" s="23" t="s">
        <v>13</v>
      </c>
      <c r="I303" s="31" t="s">
        <v>14</v>
      </c>
      <c r="J303" s="23" t="s">
        <v>15</v>
      </c>
      <c r="K303" s="3"/>
      <c r="L303" s="3"/>
      <c r="M303" s="3"/>
    </row>
    <row r="304" spans="1:17" ht="19" customHeight="1" x14ac:dyDescent="0.25">
      <c r="A304" s="9" t="s">
        <v>381</v>
      </c>
      <c r="B304" s="13" t="s">
        <v>382</v>
      </c>
      <c r="C304" s="13" t="s">
        <v>287</v>
      </c>
      <c r="D304" s="9">
        <v>1</v>
      </c>
      <c r="E304" s="16" t="s">
        <v>142</v>
      </c>
      <c r="F304" s="16" t="s">
        <v>383</v>
      </c>
      <c r="G304" s="24">
        <v>19.52</v>
      </c>
      <c r="H304" s="24">
        <v>60.39</v>
      </c>
      <c r="I304" s="16" t="s">
        <v>384</v>
      </c>
      <c r="J304" s="16" t="s">
        <v>385</v>
      </c>
      <c r="K304" s="24" t="s">
        <v>18</v>
      </c>
      <c r="L304" s="24">
        <f>IF(K304="","",VLOOKUP(K304,{"一等奖学金",1000;"二等奖学金",500;"三等奖学金",300;"无",0},2,))</f>
        <v>1000</v>
      </c>
      <c r="M304" s="13" t="s">
        <v>21</v>
      </c>
      <c r="O304" s="20" t="s">
        <v>18</v>
      </c>
      <c r="P304" s="20" t="s">
        <v>20</v>
      </c>
      <c r="Q304" s="20" t="s">
        <v>21</v>
      </c>
    </row>
    <row r="305" spans="1:17" ht="19" customHeight="1" x14ac:dyDescent="0.25">
      <c r="A305" s="9" t="s">
        <v>386</v>
      </c>
      <c r="B305" s="13" t="s">
        <v>387</v>
      </c>
      <c r="C305" s="13" t="s">
        <v>388</v>
      </c>
      <c r="D305" s="9">
        <v>2</v>
      </c>
      <c r="E305" s="9">
        <v>1</v>
      </c>
      <c r="F305" s="16" t="s">
        <v>389</v>
      </c>
      <c r="G305" s="24">
        <v>19.329999999999998</v>
      </c>
      <c r="H305" s="24">
        <v>61.09</v>
      </c>
      <c r="I305" s="16" t="s">
        <v>154</v>
      </c>
      <c r="J305" s="16" t="s">
        <v>390</v>
      </c>
      <c r="K305" s="24" t="s">
        <v>24</v>
      </c>
      <c r="L305" s="24">
        <v>500</v>
      </c>
      <c r="M305" s="13" t="s">
        <v>140</v>
      </c>
      <c r="O305" s="20" t="s">
        <v>24</v>
      </c>
      <c r="P305" s="20" t="s">
        <v>19</v>
      </c>
      <c r="Q305" s="20" t="s">
        <v>25</v>
      </c>
    </row>
    <row r="306" spans="1:17" ht="19" customHeight="1" x14ac:dyDescent="0.25">
      <c r="A306" s="9" t="s">
        <v>391</v>
      </c>
      <c r="B306" s="13" t="s">
        <v>392</v>
      </c>
      <c r="C306" s="13" t="s">
        <v>150</v>
      </c>
      <c r="D306" s="16" t="s">
        <v>158</v>
      </c>
      <c r="E306" s="16" t="s">
        <v>191</v>
      </c>
      <c r="F306" s="16" t="s">
        <v>393</v>
      </c>
      <c r="G306" s="24">
        <v>19.53</v>
      </c>
      <c r="H306" s="24">
        <v>58.24</v>
      </c>
      <c r="I306" s="16" t="s">
        <v>187</v>
      </c>
      <c r="J306" s="16" t="s">
        <v>146</v>
      </c>
      <c r="K306" s="24" t="s">
        <v>24</v>
      </c>
      <c r="L306" s="24">
        <f>IF(K306="","",VLOOKUP(K306,{"一等奖学金",1000;"二等奖学金",500;"三等奖学金",300;"无",0},2,))</f>
        <v>500</v>
      </c>
      <c r="M306" s="24" t="s">
        <v>21</v>
      </c>
      <c r="O306" s="20" t="s">
        <v>28</v>
      </c>
      <c r="P306" s="20" t="s">
        <v>29</v>
      </c>
      <c r="Q306" s="20" t="s">
        <v>30</v>
      </c>
    </row>
    <row r="307" spans="1:17" ht="19" customHeight="1" x14ac:dyDescent="0.25">
      <c r="A307" s="9" t="s">
        <v>394</v>
      </c>
      <c r="B307" s="13" t="s">
        <v>395</v>
      </c>
      <c r="C307" s="13" t="s">
        <v>175</v>
      </c>
      <c r="D307" s="16" t="s">
        <v>242</v>
      </c>
      <c r="E307" s="16" t="s">
        <v>200</v>
      </c>
      <c r="F307" s="16" t="s">
        <v>396</v>
      </c>
      <c r="G307" s="24">
        <v>19.489999999999998</v>
      </c>
      <c r="H307" s="24">
        <v>59.13</v>
      </c>
      <c r="I307" s="16" t="s">
        <v>397</v>
      </c>
      <c r="J307" s="16" t="s">
        <v>398</v>
      </c>
      <c r="K307" s="24" t="s">
        <v>24</v>
      </c>
      <c r="L307" s="24">
        <v>500</v>
      </c>
      <c r="M307" s="24" t="s">
        <v>19</v>
      </c>
      <c r="O307" s="20" t="s">
        <v>21</v>
      </c>
      <c r="P307" s="20" t="s">
        <v>21</v>
      </c>
    </row>
    <row r="308" spans="1:17" ht="19" customHeight="1" x14ac:dyDescent="0.25">
      <c r="A308" s="16" t="s">
        <v>399</v>
      </c>
      <c r="B308" s="16" t="s">
        <v>400</v>
      </c>
      <c r="C308" s="13" t="s">
        <v>401</v>
      </c>
      <c r="D308" s="16" t="s">
        <v>167</v>
      </c>
      <c r="E308" s="16" t="s">
        <v>158</v>
      </c>
      <c r="F308" s="16" t="s">
        <v>402</v>
      </c>
      <c r="G308" s="24">
        <v>19.34</v>
      </c>
      <c r="H308" s="24">
        <v>60.85</v>
      </c>
      <c r="I308" s="24">
        <v>8.75</v>
      </c>
      <c r="J308" s="24">
        <v>2.25</v>
      </c>
      <c r="K308" s="24" t="s">
        <v>28</v>
      </c>
      <c r="L308" s="24">
        <f>IF(K308="","",VLOOKUP(K308,{"一等奖学金",1000;"二等奖学金",500;"三等奖学金",300;"一等学习优秀奖",900;"二等学习优秀奖",400;"三等学习优秀奖",200;"无",0},2,))</f>
        <v>300</v>
      </c>
      <c r="M308" s="24" t="s">
        <v>21</v>
      </c>
    </row>
    <row r="309" spans="1:17" ht="19" customHeight="1" x14ac:dyDescent="0.25">
      <c r="A309" s="9" t="s">
        <v>403</v>
      </c>
      <c r="B309" s="13" t="s">
        <v>404</v>
      </c>
      <c r="C309" s="5" t="s">
        <v>208</v>
      </c>
      <c r="D309" s="16" t="s">
        <v>183</v>
      </c>
      <c r="E309" s="16" t="s">
        <v>201</v>
      </c>
      <c r="F309" s="16" t="s">
        <v>405</v>
      </c>
      <c r="G309" s="24">
        <v>19.43</v>
      </c>
      <c r="H309" s="24">
        <v>57.77</v>
      </c>
      <c r="I309" s="16" t="s">
        <v>187</v>
      </c>
      <c r="J309" s="24">
        <v>4.18</v>
      </c>
      <c r="K309" s="24" t="s">
        <v>28</v>
      </c>
      <c r="L309" s="24">
        <f>IF(K309="","",VLOOKUP(K309,{"一等奖学金",1000;"二等奖学金",500;"三等奖学金",300;"一等学习优秀奖",900;"二等学习优秀奖",400;"三等学习优秀奖",200;"无",0},2,))</f>
        <v>300</v>
      </c>
      <c r="M309" s="24" t="s">
        <v>20</v>
      </c>
    </row>
    <row r="310" spans="1:17" ht="19" customHeight="1" x14ac:dyDescent="0.25">
      <c r="A310" s="9" t="s">
        <v>403</v>
      </c>
      <c r="B310" s="13" t="s">
        <v>404</v>
      </c>
      <c r="C310" s="24"/>
      <c r="D310" s="9"/>
      <c r="E310" s="9"/>
      <c r="F310" s="9"/>
      <c r="G310" s="24"/>
      <c r="H310" s="24"/>
      <c r="I310" s="9"/>
      <c r="J310" s="24"/>
      <c r="K310" s="24"/>
      <c r="L310" s="24"/>
      <c r="M310" s="24" t="s">
        <v>19</v>
      </c>
    </row>
    <row r="311" spans="1:17" ht="19" customHeight="1" x14ac:dyDescent="0.25">
      <c r="A311" s="16" t="s">
        <v>406</v>
      </c>
      <c r="B311" s="13" t="s">
        <v>407</v>
      </c>
      <c r="C311" s="5" t="s">
        <v>199</v>
      </c>
      <c r="D311" s="16" t="s">
        <v>191</v>
      </c>
      <c r="E311" s="16" t="s">
        <v>192</v>
      </c>
      <c r="F311" s="16" t="s">
        <v>408</v>
      </c>
      <c r="G311" s="24">
        <v>17.66</v>
      </c>
      <c r="H311" s="24">
        <v>59.22</v>
      </c>
      <c r="I311" s="24">
        <v>8.35</v>
      </c>
      <c r="J311" s="16" t="s">
        <v>409</v>
      </c>
      <c r="K311" s="24" t="s">
        <v>28</v>
      </c>
      <c r="L311" s="24">
        <f>IF(K311="","",VLOOKUP(K311,{"一等奖学金",1000;"二等奖学金",500;"三等奖学金",300;"一等学习优秀奖",900;"二等学习优秀奖",400;"三等学习优秀奖",200;"无",0},2,))</f>
        <v>300</v>
      </c>
      <c r="M311" s="24" t="s">
        <v>21</v>
      </c>
    </row>
    <row r="312" spans="1:17" ht="19" customHeight="1" x14ac:dyDescent="0.25">
      <c r="A312" s="24"/>
      <c r="B312" s="24"/>
      <c r="C312" s="24"/>
      <c r="D312" s="24"/>
      <c r="E312" s="24"/>
      <c r="F312" s="24"/>
      <c r="G312" s="24"/>
      <c r="H312" s="24"/>
      <c r="I312" s="25"/>
      <c r="J312" s="24"/>
      <c r="K312" s="24"/>
      <c r="L312" s="24" t="str">
        <f>IF(K312="","",VLOOKUP(K312,{"一等奖学金",1000;"二等奖学金",500;"三等奖学金",300;"一等学习优秀奖",900;"二等学习优秀奖",400;"三等学习优秀奖",200;"无",0},2,))</f>
        <v/>
      </c>
      <c r="M312" s="24"/>
    </row>
    <row r="313" spans="1:17" ht="19" customHeight="1" x14ac:dyDescent="0.25">
      <c r="A313" s="24"/>
      <c r="B313" s="24"/>
      <c r="C313" s="24"/>
      <c r="D313" s="24"/>
      <c r="E313" s="24"/>
      <c r="F313" s="24"/>
      <c r="G313" s="24"/>
      <c r="H313" s="24"/>
      <c r="I313" s="25"/>
      <c r="J313" s="24"/>
      <c r="K313" s="24"/>
      <c r="L313" s="24" t="str">
        <f>IF(K313="","",VLOOKUP(K313,{"一等奖学金",1000;"二等奖学金",500;"三等奖学金",300;"一等学习优秀奖",900;"二等学习优秀奖",400;"三等学习优秀奖",200;"无",0},2,))</f>
        <v/>
      </c>
      <c r="M313" s="24"/>
    </row>
    <row r="314" spans="1:17" ht="19" customHeight="1" x14ac:dyDescent="0.25">
      <c r="A314" s="24"/>
      <c r="B314" s="24"/>
      <c r="C314" s="24"/>
      <c r="D314" s="24"/>
      <c r="E314" s="24"/>
      <c r="F314" s="24"/>
      <c r="G314" s="24"/>
      <c r="H314" s="24"/>
      <c r="I314" s="25"/>
      <c r="J314" s="24"/>
      <c r="K314" s="24"/>
      <c r="L314" s="24" t="str">
        <f>IF(K314="","",VLOOKUP(K314,{"一等奖学金",1000;"二等奖学金",500;"三等奖学金",300;"一等学习优秀奖",900;"二等学习优秀奖",400;"三等学习优秀奖",200;"无",0},2,))</f>
        <v/>
      </c>
      <c r="M314" s="24"/>
    </row>
    <row r="315" spans="1:17" ht="19" customHeight="1" x14ac:dyDescent="0.25">
      <c r="A315" s="24"/>
      <c r="B315" s="24"/>
      <c r="C315" s="24"/>
      <c r="D315" s="24"/>
      <c r="E315" s="24"/>
      <c r="F315" s="24"/>
      <c r="G315" s="24"/>
      <c r="H315" s="24"/>
      <c r="I315" s="25"/>
      <c r="J315" s="24"/>
      <c r="K315" s="24"/>
      <c r="L315" s="24" t="str">
        <f>IF(K315="","",VLOOKUP(K315,{"一等奖学金",1000;"二等奖学金",500;"三等奖学金",300;"一等学习优秀奖",900;"二等学习优秀奖",400;"三等学习优秀奖",200;"无",0},2,))</f>
        <v/>
      </c>
      <c r="M315" s="24"/>
    </row>
    <row r="316" spans="1:17" ht="19" customHeight="1" x14ac:dyDescent="0.25">
      <c r="A316" s="24"/>
      <c r="B316" s="24"/>
      <c r="C316" s="24"/>
      <c r="D316" s="24"/>
      <c r="E316" s="24"/>
      <c r="F316" s="24"/>
      <c r="G316" s="24"/>
      <c r="H316" s="24"/>
      <c r="I316" s="25"/>
      <c r="J316" s="24"/>
      <c r="K316" s="24"/>
      <c r="L316" s="24" t="str">
        <f>IF(K316="","",VLOOKUP(K316,{"一等奖学金",1000;"二等奖学金",500;"三等奖学金",300;"一等学习优秀奖",900;"二等学习优秀奖",400;"三等学习优秀奖",200;"无",0},2,))</f>
        <v/>
      </c>
      <c r="M316" s="24"/>
    </row>
    <row r="317" spans="1:17" ht="19" customHeight="1" x14ac:dyDescent="0.25">
      <c r="A317" s="24"/>
      <c r="B317" s="24"/>
      <c r="C317" s="24"/>
      <c r="D317" s="24"/>
      <c r="E317" s="24"/>
      <c r="F317" s="24"/>
      <c r="G317" s="24"/>
      <c r="H317" s="24"/>
      <c r="I317" s="25"/>
      <c r="J317" s="24"/>
      <c r="K317" s="24"/>
      <c r="L317" s="24" t="str">
        <f>IF(K317="","",VLOOKUP(K317,{"一等奖学金",1000;"二等奖学金",500;"三等奖学金",300;"一等学习优秀奖",900;"二等学习优秀奖",400;"三等学习优秀奖",200;"无",0},2,))</f>
        <v/>
      </c>
      <c r="M317" s="24"/>
    </row>
    <row r="318" spans="1:17" ht="19" customHeight="1" x14ac:dyDescent="0.25">
      <c r="A318" s="24"/>
      <c r="B318" s="24"/>
      <c r="C318" s="24"/>
      <c r="D318" s="24"/>
      <c r="E318" s="24"/>
      <c r="F318" s="24"/>
      <c r="G318" s="24"/>
      <c r="H318" s="24"/>
      <c r="I318" s="25"/>
      <c r="J318" s="24"/>
      <c r="K318" s="24"/>
      <c r="L318" s="24" t="str">
        <f>IF(K318="","",VLOOKUP(K318,{"一等奖学金",1000;"二等奖学金",500;"三等奖学金",300;"一等学习优秀奖",900;"二等学习优秀奖",400;"三等学习优秀奖",200;"无",0},2,))</f>
        <v/>
      </c>
      <c r="M318" s="24"/>
    </row>
    <row r="319" spans="1:17" ht="19" customHeight="1" x14ac:dyDescent="0.25">
      <c r="A319" s="24"/>
      <c r="B319" s="24"/>
      <c r="C319" s="24"/>
      <c r="D319" s="24"/>
      <c r="E319" s="24"/>
      <c r="F319" s="24"/>
      <c r="G319" s="24"/>
      <c r="H319" s="24"/>
      <c r="I319" s="25"/>
      <c r="J319" s="24"/>
      <c r="K319" s="24"/>
      <c r="L319" s="24" t="str">
        <f>IF(K319="","",VLOOKUP(K319,{"一等奖学金",1000;"二等奖学金",500;"三等奖学金",300;"一等学习优秀奖",900;"二等学习优秀奖",400;"三等学习优秀奖",200;"无",0},2,))</f>
        <v/>
      </c>
      <c r="M319" s="24"/>
    </row>
    <row r="320" spans="1:17" ht="29.25" customHeight="1" x14ac:dyDescent="0.25">
      <c r="A320" s="1" t="s">
        <v>39</v>
      </c>
      <c r="B320" s="19"/>
      <c r="C320" s="17"/>
      <c r="D320" s="26"/>
      <c r="E320" s="26"/>
      <c r="F320" s="23" t="s">
        <v>40</v>
      </c>
      <c r="G320" s="8" t="s">
        <v>537</v>
      </c>
      <c r="H320" s="4"/>
      <c r="I320" s="4"/>
      <c r="J320" s="4"/>
      <c r="K320" s="22" t="s">
        <v>41</v>
      </c>
      <c r="L320" s="11">
        <f>SUM(L304:L319)</f>
        <v>3400</v>
      </c>
      <c r="M320" s="11"/>
    </row>
    <row r="321" spans="1:17" x14ac:dyDescent="0.25"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</row>
    <row r="322" spans="1:17" x14ac:dyDescent="0.25"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</row>
    <row r="323" spans="1:17" ht="45" customHeight="1" x14ac:dyDescent="0.25">
      <c r="A323" s="18" t="s">
        <v>136</v>
      </c>
      <c r="B323" s="18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</row>
    <row r="324" spans="1:17" ht="25.5" customHeight="1" x14ac:dyDescent="0.25">
      <c r="A324" s="12" t="s">
        <v>410</v>
      </c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</row>
    <row r="325" spans="1:17" ht="21" customHeight="1" x14ac:dyDescent="0.25">
      <c r="A325" s="11" t="s">
        <v>2</v>
      </c>
      <c r="B325" s="10" t="s">
        <v>3</v>
      </c>
      <c r="C325" s="11" t="s">
        <v>4</v>
      </c>
      <c r="D325" s="8" t="s">
        <v>5</v>
      </c>
      <c r="E325" s="4"/>
      <c r="F325" s="4"/>
      <c r="G325" s="4"/>
      <c r="H325" s="4"/>
      <c r="I325" s="4"/>
      <c r="J325" s="4"/>
      <c r="K325" s="3" t="s">
        <v>6</v>
      </c>
      <c r="L325" s="3" t="s">
        <v>7</v>
      </c>
      <c r="M325" s="3" t="s">
        <v>8</v>
      </c>
    </row>
    <row r="326" spans="1:17" ht="34" customHeight="1" x14ac:dyDescent="0.25">
      <c r="A326" s="11"/>
      <c r="B326" s="6"/>
      <c r="C326" s="11"/>
      <c r="D326" s="23" t="s">
        <v>9</v>
      </c>
      <c r="E326" s="23" t="s">
        <v>10</v>
      </c>
      <c r="F326" s="23" t="s">
        <v>11</v>
      </c>
      <c r="G326" s="23" t="s">
        <v>12</v>
      </c>
      <c r="H326" s="23" t="s">
        <v>13</v>
      </c>
      <c r="I326" s="31" t="s">
        <v>14</v>
      </c>
      <c r="J326" s="23" t="s">
        <v>15</v>
      </c>
      <c r="K326" s="3"/>
      <c r="L326" s="3"/>
      <c r="M326" s="3"/>
    </row>
    <row r="327" spans="1:17" ht="19" customHeight="1" x14ac:dyDescent="0.25">
      <c r="A327" s="9">
        <v>2311050138</v>
      </c>
      <c r="B327" s="13" t="s">
        <v>411</v>
      </c>
      <c r="C327" s="13" t="s">
        <v>341</v>
      </c>
      <c r="D327" s="9">
        <v>1</v>
      </c>
      <c r="E327" s="16">
        <v>6</v>
      </c>
      <c r="F327" s="50">
        <v>93.1</v>
      </c>
      <c r="G327" s="51">
        <v>19.72</v>
      </c>
      <c r="H327" s="51">
        <v>59.5</v>
      </c>
      <c r="I327" s="50" t="s">
        <v>301</v>
      </c>
      <c r="J327" s="50">
        <v>4.4800000000000004</v>
      </c>
      <c r="K327" s="24" t="s">
        <v>18</v>
      </c>
      <c r="L327" s="24">
        <f>IF(K327="","",VLOOKUP(K327,{"一等奖学金",1000;"二等奖学金",500;"三等奖学金",300;"无",0},2,))</f>
        <v>1000</v>
      </c>
      <c r="M327" s="24" t="s">
        <v>19</v>
      </c>
      <c r="O327" s="20" t="s">
        <v>18</v>
      </c>
      <c r="P327" s="20" t="s">
        <v>20</v>
      </c>
      <c r="Q327" s="20" t="s">
        <v>21</v>
      </c>
    </row>
    <row r="328" spans="1:17" ht="19" customHeight="1" x14ac:dyDescent="0.25">
      <c r="A328" s="9">
        <v>2311050136</v>
      </c>
      <c r="B328" s="13" t="s">
        <v>412</v>
      </c>
      <c r="C328" s="13" t="s">
        <v>208</v>
      </c>
      <c r="D328" s="9">
        <v>3</v>
      </c>
      <c r="E328" s="9">
        <v>7</v>
      </c>
      <c r="F328" s="50">
        <v>90.82</v>
      </c>
      <c r="G328" s="51">
        <v>19.64</v>
      </c>
      <c r="H328" s="51">
        <v>60.98</v>
      </c>
      <c r="I328" s="50" t="s">
        <v>413</v>
      </c>
      <c r="J328" s="50">
        <v>2.4</v>
      </c>
      <c r="K328" s="24" t="s">
        <v>24</v>
      </c>
      <c r="L328" s="24">
        <v>500</v>
      </c>
      <c r="M328" s="24" t="s">
        <v>20</v>
      </c>
      <c r="O328" s="20" t="s">
        <v>24</v>
      </c>
      <c r="P328" s="20" t="s">
        <v>19</v>
      </c>
      <c r="Q328" s="20" t="s">
        <v>25</v>
      </c>
    </row>
    <row r="329" spans="1:17" ht="19" customHeight="1" x14ac:dyDescent="0.25">
      <c r="A329" s="9">
        <v>2311050104</v>
      </c>
      <c r="B329" s="13" t="s">
        <v>414</v>
      </c>
      <c r="C329" s="13" t="s">
        <v>140</v>
      </c>
      <c r="D329" s="16">
        <v>4</v>
      </c>
      <c r="E329" s="16">
        <v>1</v>
      </c>
      <c r="F329" s="50">
        <v>90.27</v>
      </c>
      <c r="G329" s="51">
        <v>19.329999999999998</v>
      </c>
      <c r="H329" s="51">
        <v>62.09</v>
      </c>
      <c r="I329" s="52">
        <v>8.85</v>
      </c>
      <c r="J329" s="50">
        <v>0</v>
      </c>
      <c r="K329" s="24" t="s">
        <v>24</v>
      </c>
      <c r="L329" s="24">
        <f>IF(K329="","",VLOOKUP(K329,{"一等奖学金",1000;"二等奖学金",500;"三等奖学金",300;"无",0},2,))</f>
        <v>500</v>
      </c>
      <c r="M329" s="24" t="s">
        <v>21</v>
      </c>
      <c r="O329" s="20" t="s">
        <v>28</v>
      </c>
      <c r="P329" s="20" t="s">
        <v>29</v>
      </c>
      <c r="Q329" s="20" t="s">
        <v>30</v>
      </c>
    </row>
    <row r="330" spans="1:17" ht="19" customHeight="1" x14ac:dyDescent="0.25">
      <c r="A330" s="9">
        <v>2311050103</v>
      </c>
      <c r="B330" s="13" t="s">
        <v>415</v>
      </c>
      <c r="C330" s="13" t="s">
        <v>140</v>
      </c>
      <c r="D330" s="16">
        <v>5</v>
      </c>
      <c r="E330" s="16">
        <v>2</v>
      </c>
      <c r="F330" s="50">
        <v>90.13</v>
      </c>
      <c r="G330" s="51">
        <v>19.329999999999998</v>
      </c>
      <c r="H330" s="51">
        <v>61.55</v>
      </c>
      <c r="I330" s="52">
        <v>9.25</v>
      </c>
      <c r="J330" s="50">
        <v>0</v>
      </c>
      <c r="K330" s="24" t="s">
        <v>416</v>
      </c>
      <c r="L330" s="24">
        <v>300</v>
      </c>
      <c r="M330" s="24" t="s">
        <v>21</v>
      </c>
      <c r="O330" s="20" t="s">
        <v>21</v>
      </c>
      <c r="P330" s="20" t="s">
        <v>21</v>
      </c>
    </row>
    <row r="331" spans="1:17" ht="19" customHeight="1" x14ac:dyDescent="0.25">
      <c r="A331" s="9">
        <v>2311050125</v>
      </c>
      <c r="B331" s="13" t="s">
        <v>417</v>
      </c>
      <c r="C331" s="13" t="s">
        <v>140</v>
      </c>
      <c r="D331" s="9">
        <v>6</v>
      </c>
      <c r="E331" s="16" t="s">
        <v>242</v>
      </c>
      <c r="F331" s="50">
        <v>90.13</v>
      </c>
      <c r="G331" s="51">
        <v>19.28</v>
      </c>
      <c r="H331" s="51">
        <v>61.1</v>
      </c>
      <c r="I331" s="50">
        <v>8.3000000000000007</v>
      </c>
      <c r="J331" s="50">
        <v>1.45</v>
      </c>
      <c r="K331" s="24" t="s">
        <v>416</v>
      </c>
      <c r="L331" s="24">
        <f>IF(K331="","",VLOOKUP(K331,{"一等奖学金",1000;"二等奖学金",500;"三等奖学金",300;"一等学习优秀奖",900;"二等学习优秀奖",400;"三等学习优秀奖",200;"无",0},2,))</f>
        <v>300</v>
      </c>
      <c r="M331" s="24" t="s">
        <v>21</v>
      </c>
    </row>
    <row r="332" spans="1:17" ht="19" customHeight="1" x14ac:dyDescent="0.25">
      <c r="A332" s="16">
        <v>2311050117</v>
      </c>
      <c r="B332" s="16" t="s">
        <v>418</v>
      </c>
      <c r="C332" s="13" t="s">
        <v>419</v>
      </c>
      <c r="D332" s="16">
        <v>7</v>
      </c>
      <c r="E332" s="16">
        <v>8</v>
      </c>
      <c r="F332" s="50">
        <v>89.57</v>
      </c>
      <c r="G332" s="51">
        <v>19.329999999999998</v>
      </c>
      <c r="H332" s="51">
        <v>60.94</v>
      </c>
      <c r="I332" s="50">
        <v>7.9</v>
      </c>
      <c r="J332" s="50">
        <v>1.4</v>
      </c>
      <c r="K332" s="24" t="s">
        <v>416</v>
      </c>
      <c r="L332" s="24">
        <f>IF(K332="","",VLOOKUP(K332,{"一等奖学金",1000;"二等奖学金",500;"三等奖学金",300;"一等学习优秀奖",900;"二等学习优秀奖",400;"三等学习优秀奖",200;"无",0},2,))</f>
        <v>300</v>
      </c>
      <c r="M332" s="24" t="s">
        <v>21</v>
      </c>
    </row>
    <row r="333" spans="1:17" ht="19" customHeight="1" x14ac:dyDescent="0.25">
      <c r="A333" s="9">
        <v>2311050127</v>
      </c>
      <c r="B333" s="13" t="s">
        <v>420</v>
      </c>
      <c r="C333" s="13" t="s">
        <v>199</v>
      </c>
      <c r="D333" s="16">
        <v>8</v>
      </c>
      <c r="E333" s="16">
        <v>9</v>
      </c>
      <c r="F333" s="50">
        <v>88.74</v>
      </c>
      <c r="G333" s="51">
        <v>19.53</v>
      </c>
      <c r="H333" s="51">
        <v>59.78</v>
      </c>
      <c r="I333" s="50">
        <v>8</v>
      </c>
      <c r="J333" s="50">
        <v>1.43</v>
      </c>
      <c r="K333" s="24" t="s">
        <v>416</v>
      </c>
      <c r="L333" s="24">
        <f>IF(K333="","",VLOOKUP(K333,{"一等奖学金",1000;"二等奖学金",500;"三等奖学金",300;"一等学习优秀奖",900;"二等学习优秀奖",400;"三等学习优秀奖",200;"无",0},2,))</f>
        <v>300</v>
      </c>
      <c r="M333" s="24" t="s">
        <v>21</v>
      </c>
    </row>
    <row r="334" spans="1:17" ht="19" customHeight="1" x14ac:dyDescent="0.25">
      <c r="A334" s="16">
        <v>2311050107</v>
      </c>
      <c r="B334" s="13" t="s">
        <v>421</v>
      </c>
      <c r="C334" s="13" t="s">
        <v>422</v>
      </c>
      <c r="D334" s="16">
        <v>10</v>
      </c>
      <c r="E334" s="16">
        <v>12</v>
      </c>
      <c r="F334" s="50">
        <v>87.99</v>
      </c>
      <c r="G334" s="51">
        <v>19.260000000000002</v>
      </c>
      <c r="H334" s="51">
        <v>58.88</v>
      </c>
      <c r="I334" s="50">
        <v>8.65</v>
      </c>
      <c r="J334" s="50">
        <v>1.2</v>
      </c>
      <c r="K334" s="24" t="s">
        <v>416</v>
      </c>
      <c r="L334" s="24">
        <f>IF(K334="","",VLOOKUP(K334,{"一等奖学金",1000;"二等奖学金",500;"三等奖学金",300;"一等学习优秀奖",900;"二等学习优秀奖",400;"三等学习优秀奖",200;"无",0},2,))</f>
        <v>300</v>
      </c>
      <c r="M334" s="24" t="s">
        <v>21</v>
      </c>
    </row>
    <row r="335" spans="1:17" ht="19" customHeight="1" x14ac:dyDescent="0.25">
      <c r="A335" s="24"/>
      <c r="B335" s="24"/>
      <c r="C335" s="24"/>
      <c r="D335" s="24"/>
      <c r="E335" s="24"/>
      <c r="F335" s="24"/>
      <c r="G335" s="24"/>
      <c r="H335" s="24"/>
      <c r="I335" s="25"/>
      <c r="J335" s="24"/>
      <c r="K335" s="24"/>
      <c r="L335" s="24" t="str">
        <f>IF(K335="","",VLOOKUP(K335,{"一等奖学金",1000;"二等奖学金",500;"三等奖学金",300;"一等学习优秀奖",900;"二等学习优秀奖",400;"三等学习优秀奖",200;"无",0},2,))</f>
        <v/>
      </c>
      <c r="M335" s="24"/>
    </row>
    <row r="336" spans="1:17" ht="19" customHeight="1" x14ac:dyDescent="0.25">
      <c r="A336" s="24"/>
      <c r="B336" s="24"/>
      <c r="C336" s="24"/>
      <c r="D336" s="24"/>
      <c r="E336" s="24"/>
      <c r="F336" s="24"/>
      <c r="G336" s="24"/>
      <c r="H336" s="24"/>
      <c r="I336" s="25"/>
      <c r="J336" s="24"/>
      <c r="K336" s="24"/>
      <c r="L336" s="24" t="str">
        <f>IF(K336="","",VLOOKUP(K336,{"一等奖学金",1000;"二等奖学金",500;"三等奖学金",300;"一等学习优秀奖",900;"二等学习优秀奖",400;"三等学习优秀奖",200;"无",0},2,))</f>
        <v/>
      </c>
      <c r="M336" s="24"/>
    </row>
    <row r="337" spans="1:17" ht="19" customHeight="1" x14ac:dyDescent="0.25">
      <c r="A337" s="24"/>
      <c r="B337" s="24"/>
      <c r="C337" s="24"/>
      <c r="D337" s="24"/>
      <c r="E337" s="24"/>
      <c r="F337" s="24"/>
      <c r="G337" s="24"/>
      <c r="H337" s="24"/>
      <c r="I337" s="25"/>
      <c r="J337" s="24"/>
      <c r="K337" s="24"/>
      <c r="L337" s="24" t="str">
        <f>IF(K337="","",VLOOKUP(K337,{"一等奖学金",1000;"二等奖学金",500;"三等奖学金",300;"一等学习优秀奖",900;"二等学习优秀奖",400;"三等学习优秀奖",200;"无",0},2,))</f>
        <v/>
      </c>
      <c r="M337" s="24"/>
    </row>
    <row r="338" spans="1:17" ht="19" customHeight="1" x14ac:dyDescent="0.25">
      <c r="A338" s="24"/>
      <c r="B338" s="24"/>
      <c r="C338" s="24"/>
      <c r="D338" s="24"/>
      <c r="E338" s="24"/>
      <c r="F338" s="24"/>
      <c r="G338" s="24"/>
      <c r="H338" s="24"/>
      <c r="I338" s="25"/>
      <c r="J338" s="24"/>
      <c r="K338" s="24"/>
      <c r="L338" s="24" t="str">
        <f>IF(K338="","",VLOOKUP(K338,{"一等奖学金",1000;"二等奖学金",500;"三等奖学金",300;"一等学习优秀奖",900;"二等学习优秀奖",400;"三等学习优秀奖",200;"无",0},2,))</f>
        <v/>
      </c>
      <c r="M338" s="24"/>
    </row>
    <row r="339" spans="1:17" ht="19" customHeight="1" x14ac:dyDescent="0.25">
      <c r="A339" s="24"/>
      <c r="B339" s="24"/>
      <c r="C339" s="24"/>
      <c r="D339" s="24"/>
      <c r="E339" s="24"/>
      <c r="F339" s="24"/>
      <c r="G339" s="24"/>
      <c r="H339" s="24"/>
      <c r="I339" s="25"/>
      <c r="J339" s="24"/>
      <c r="K339" s="24"/>
      <c r="L339" s="24" t="str">
        <f>IF(K339="","",VLOOKUP(K339,{"一等奖学金",1000;"二等奖学金",500;"三等奖学金",300;"一等学习优秀奖",900;"二等学习优秀奖",400;"三等学习优秀奖",200;"无",0},2,))</f>
        <v/>
      </c>
      <c r="M339" s="24"/>
    </row>
    <row r="340" spans="1:17" ht="19" customHeight="1" x14ac:dyDescent="0.25">
      <c r="A340" s="24"/>
      <c r="B340" s="24"/>
      <c r="C340" s="24"/>
      <c r="D340" s="24"/>
      <c r="E340" s="24"/>
      <c r="F340" s="24"/>
      <c r="G340" s="24"/>
      <c r="H340" s="24"/>
      <c r="I340" s="25"/>
      <c r="J340" s="24"/>
      <c r="K340" s="24"/>
      <c r="L340" s="24" t="str">
        <f>IF(K340="","",VLOOKUP(K340,{"一等奖学金",1000;"二等奖学金",500;"三等奖学金",300;"一等学习优秀奖",900;"二等学习优秀奖",400;"三等学习优秀奖",200;"无",0},2,))</f>
        <v/>
      </c>
      <c r="M340" s="24"/>
    </row>
    <row r="341" spans="1:17" ht="19" customHeight="1" x14ac:dyDescent="0.25">
      <c r="A341" s="24"/>
      <c r="B341" s="24"/>
      <c r="C341" s="24"/>
      <c r="D341" s="24"/>
      <c r="E341" s="24"/>
      <c r="F341" s="24"/>
      <c r="G341" s="24"/>
      <c r="H341" s="24"/>
      <c r="I341" s="25"/>
      <c r="J341" s="24"/>
      <c r="K341" s="24"/>
      <c r="L341" s="24" t="str">
        <f>IF(K341="","",VLOOKUP(K341,{"一等奖学金",1000;"二等奖学金",500;"三等奖学金",300;"一等学习优秀奖",900;"二等学习优秀奖",400;"三等学习优秀奖",200;"无",0},2,))</f>
        <v/>
      </c>
      <c r="M341" s="24"/>
    </row>
    <row r="342" spans="1:17" ht="19" customHeight="1" x14ac:dyDescent="0.25">
      <c r="A342" s="24"/>
      <c r="B342" s="24"/>
      <c r="C342" s="24"/>
      <c r="D342" s="24"/>
      <c r="E342" s="24"/>
      <c r="F342" s="24"/>
      <c r="G342" s="24"/>
      <c r="H342" s="24"/>
      <c r="I342" s="25"/>
      <c r="J342" s="24"/>
      <c r="K342" s="24"/>
      <c r="L342" s="24" t="str">
        <f>IF(K342="","",VLOOKUP(K342,{"一等奖学金",1000;"二等奖学金",500;"三等奖学金",300;"一等学习优秀奖",900;"二等学习优秀奖",400;"三等学习优秀奖",200;"无",0},2,))</f>
        <v/>
      </c>
      <c r="M342" s="24"/>
    </row>
    <row r="343" spans="1:17" ht="29.25" customHeight="1" x14ac:dyDescent="0.25">
      <c r="A343" s="1" t="s">
        <v>39</v>
      </c>
      <c r="B343" s="19"/>
      <c r="C343" s="17"/>
      <c r="D343" s="26"/>
      <c r="E343" s="26"/>
      <c r="F343" s="23" t="s">
        <v>40</v>
      </c>
      <c r="G343" s="8" t="s">
        <v>538</v>
      </c>
      <c r="H343" s="4"/>
      <c r="I343" s="4"/>
      <c r="J343" s="4"/>
      <c r="K343" s="22" t="s">
        <v>41</v>
      </c>
      <c r="L343" s="11">
        <f>SUM(L327:L342)</f>
        <v>3500</v>
      </c>
      <c r="M343" s="11"/>
    </row>
    <row r="344" spans="1:17" x14ac:dyDescent="0.25"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</row>
    <row r="345" spans="1:17" x14ac:dyDescent="0.25"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</row>
    <row r="346" spans="1:17" ht="45" customHeight="1" x14ac:dyDescent="0.25">
      <c r="A346" s="18" t="s">
        <v>136</v>
      </c>
      <c r="B346" s="18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</row>
    <row r="347" spans="1:17" ht="25.5" customHeight="1" x14ac:dyDescent="0.25">
      <c r="A347" s="12" t="s">
        <v>423</v>
      </c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</row>
    <row r="348" spans="1:17" ht="21" customHeight="1" x14ac:dyDescent="0.25">
      <c r="A348" s="11" t="s">
        <v>2</v>
      </c>
      <c r="B348" s="10" t="s">
        <v>3</v>
      </c>
      <c r="C348" s="11" t="s">
        <v>4</v>
      </c>
      <c r="D348" s="8" t="s">
        <v>5</v>
      </c>
      <c r="E348" s="4"/>
      <c r="F348" s="4"/>
      <c r="G348" s="4"/>
      <c r="H348" s="4"/>
      <c r="I348" s="4"/>
      <c r="J348" s="4"/>
      <c r="K348" s="3" t="s">
        <v>6</v>
      </c>
      <c r="L348" s="3" t="s">
        <v>7</v>
      </c>
      <c r="M348" s="3" t="s">
        <v>8</v>
      </c>
    </row>
    <row r="349" spans="1:17" ht="34" customHeight="1" x14ac:dyDescent="0.25">
      <c r="A349" s="11"/>
      <c r="B349" s="6"/>
      <c r="C349" s="11"/>
      <c r="D349" s="23" t="s">
        <v>9</v>
      </c>
      <c r="E349" s="23" t="s">
        <v>10</v>
      </c>
      <c r="F349" s="23" t="s">
        <v>11</v>
      </c>
      <c r="G349" s="23" t="s">
        <v>12</v>
      </c>
      <c r="H349" s="23" t="s">
        <v>13</v>
      </c>
      <c r="I349" s="31" t="s">
        <v>14</v>
      </c>
      <c r="J349" s="23" t="s">
        <v>15</v>
      </c>
      <c r="K349" s="3"/>
      <c r="L349" s="3"/>
      <c r="M349" s="3"/>
    </row>
    <row r="350" spans="1:17" ht="19" customHeight="1" x14ac:dyDescent="0.25">
      <c r="A350" s="53">
        <v>2311050217</v>
      </c>
      <c r="B350" s="54" t="s">
        <v>424</v>
      </c>
      <c r="C350" s="13" t="s">
        <v>425</v>
      </c>
      <c r="D350" s="36">
        <v>1</v>
      </c>
      <c r="E350" s="55">
        <v>1</v>
      </c>
      <c r="F350" s="9">
        <v>101.55</v>
      </c>
      <c r="G350" s="56">
        <v>18.96</v>
      </c>
      <c r="H350" s="57">
        <v>61.06</v>
      </c>
      <c r="I350" s="46">
        <v>8.4</v>
      </c>
      <c r="J350" s="58">
        <v>13.13</v>
      </c>
      <c r="K350" s="24" t="s">
        <v>18</v>
      </c>
      <c r="L350" s="24">
        <f>IF(K350="","",VLOOKUP(K350,{"一等奖学金",1000;"二等奖学金",500;"三等奖学金",300;"无",0},2,))</f>
        <v>1000</v>
      </c>
      <c r="M350" s="24" t="s">
        <v>20</v>
      </c>
      <c r="O350" s="20" t="s">
        <v>18</v>
      </c>
      <c r="P350" s="20" t="s">
        <v>20</v>
      </c>
      <c r="Q350" s="20" t="s">
        <v>21</v>
      </c>
    </row>
    <row r="351" spans="1:17" ht="19" customHeight="1" x14ac:dyDescent="0.25">
      <c r="A351" s="53">
        <v>2311050217</v>
      </c>
      <c r="B351" s="54" t="s">
        <v>424</v>
      </c>
      <c r="C351" s="24"/>
      <c r="D351" s="55"/>
      <c r="E351" s="55"/>
      <c r="F351" s="32"/>
      <c r="G351" s="56"/>
      <c r="H351" s="57"/>
      <c r="I351" s="46"/>
      <c r="J351" s="58"/>
      <c r="K351" s="24"/>
      <c r="L351" s="24"/>
      <c r="M351" s="24" t="s">
        <v>19</v>
      </c>
      <c r="O351" s="20" t="s">
        <v>24</v>
      </c>
      <c r="P351" s="20" t="s">
        <v>19</v>
      </c>
      <c r="Q351" s="20" t="s">
        <v>25</v>
      </c>
    </row>
    <row r="352" spans="1:17" ht="19" customHeight="1" x14ac:dyDescent="0.25">
      <c r="A352" s="53">
        <v>2311050221</v>
      </c>
      <c r="B352" s="54" t="s">
        <v>426</v>
      </c>
      <c r="C352" s="13" t="s">
        <v>175</v>
      </c>
      <c r="D352" s="55">
        <v>2</v>
      </c>
      <c r="E352" s="55">
        <v>2</v>
      </c>
      <c r="F352" s="32">
        <v>96.69</v>
      </c>
      <c r="G352" s="56">
        <v>18.95</v>
      </c>
      <c r="H352" s="57">
        <v>61.19</v>
      </c>
      <c r="I352" s="46">
        <v>8.15</v>
      </c>
      <c r="J352" s="58">
        <v>8.4</v>
      </c>
      <c r="K352" s="24" t="s">
        <v>24</v>
      </c>
      <c r="L352" s="24">
        <f>IF(K352="","",VLOOKUP(K352,{"一等奖学金",1000;"二等奖学金",500;"三等奖学金",300;"无",0},2,))</f>
        <v>500</v>
      </c>
      <c r="M352" s="24" t="s">
        <v>19</v>
      </c>
      <c r="O352" s="20" t="s">
        <v>28</v>
      </c>
      <c r="P352" s="20" t="s">
        <v>29</v>
      </c>
      <c r="Q352" s="20" t="s">
        <v>30</v>
      </c>
    </row>
    <row r="353" spans="1:16" ht="19" customHeight="1" x14ac:dyDescent="0.25">
      <c r="A353" s="53">
        <v>2311050233</v>
      </c>
      <c r="B353" s="54" t="s">
        <v>427</v>
      </c>
      <c r="C353" s="5" t="s">
        <v>341</v>
      </c>
      <c r="D353" s="55">
        <v>3</v>
      </c>
      <c r="E353" s="55">
        <v>3</v>
      </c>
      <c r="F353" s="32">
        <v>91.94</v>
      </c>
      <c r="G353" s="56">
        <v>19.53</v>
      </c>
      <c r="H353" s="57">
        <v>59.29</v>
      </c>
      <c r="I353" s="46">
        <v>8.1999999999999993</v>
      </c>
      <c r="J353" s="58">
        <v>4.92</v>
      </c>
      <c r="K353" s="24" t="s">
        <v>24</v>
      </c>
      <c r="L353" s="24">
        <f>IF(K353="","",VLOOKUP(K353,{"一等奖学金",1000;"二等奖学金",500;"三等奖学金",300;"一等学习优秀奖",900;"二等学习优秀奖",400;"三等学习优秀奖",200;"无",0},2,))</f>
        <v>500</v>
      </c>
      <c r="M353" s="24" t="s">
        <v>21</v>
      </c>
      <c r="O353" s="20" t="s">
        <v>21</v>
      </c>
      <c r="P353" s="20" t="s">
        <v>21</v>
      </c>
    </row>
    <row r="354" spans="1:16" ht="19" customHeight="1" x14ac:dyDescent="0.25">
      <c r="A354" s="53">
        <v>2311050216</v>
      </c>
      <c r="B354" s="54" t="s">
        <v>428</v>
      </c>
      <c r="C354" s="13" t="s">
        <v>350</v>
      </c>
      <c r="D354" s="55">
        <v>4</v>
      </c>
      <c r="E354" s="55">
        <v>4</v>
      </c>
      <c r="F354" s="32">
        <v>89.66</v>
      </c>
      <c r="G354" s="56">
        <v>19.170000000000002</v>
      </c>
      <c r="H354" s="57">
        <v>58.59</v>
      </c>
      <c r="I354" s="46">
        <v>9.15</v>
      </c>
      <c r="J354" s="58">
        <v>2.75</v>
      </c>
      <c r="K354" s="24" t="s">
        <v>24</v>
      </c>
      <c r="L354" s="24">
        <f>IF(K354="","",VLOOKUP(K354,{"一等奖学金",1000;"二等奖学金",500;"三等奖学金",300;"一等学习优秀奖",900;"二等学习优秀奖",400;"三等学习优秀奖",200;"无",0},2,))</f>
        <v>500</v>
      </c>
      <c r="M354" s="24" t="s">
        <v>21</v>
      </c>
    </row>
    <row r="355" spans="1:16" ht="19" customHeight="1" x14ac:dyDescent="0.25">
      <c r="A355" s="53">
        <v>2311050235</v>
      </c>
      <c r="B355" s="54" t="s">
        <v>429</v>
      </c>
      <c r="C355" s="13" t="s">
        <v>338</v>
      </c>
      <c r="D355" s="55">
        <v>6</v>
      </c>
      <c r="E355" s="55">
        <v>7</v>
      </c>
      <c r="F355" s="32">
        <v>88.43</v>
      </c>
      <c r="G355" s="56">
        <v>19.23</v>
      </c>
      <c r="H355" s="58">
        <v>57.1</v>
      </c>
      <c r="I355" s="46">
        <v>9</v>
      </c>
      <c r="J355" s="58">
        <v>3.1</v>
      </c>
      <c r="K355" s="24" t="s">
        <v>28</v>
      </c>
      <c r="L355" s="24">
        <f>IF(K355="","",VLOOKUP(K355,{"一等奖学金",1000;"二等奖学金",500;"三等奖学金",300;"一等学习优秀奖",900;"二等学习优秀奖",400;"三等学习优秀奖",200;"无",0},2,))</f>
        <v>300</v>
      </c>
      <c r="M355" s="24" t="s">
        <v>21</v>
      </c>
    </row>
    <row r="356" spans="1:16" ht="19" customHeight="1" x14ac:dyDescent="0.25">
      <c r="A356" s="53">
        <v>2311050232</v>
      </c>
      <c r="B356" s="54" t="s">
        <v>430</v>
      </c>
      <c r="C356" s="13" t="s">
        <v>350</v>
      </c>
      <c r="D356" s="55">
        <v>7</v>
      </c>
      <c r="E356" s="55">
        <v>5</v>
      </c>
      <c r="F356" s="32">
        <v>87.9</v>
      </c>
      <c r="G356" s="56">
        <v>19.14</v>
      </c>
      <c r="H356" s="57">
        <v>57.72</v>
      </c>
      <c r="I356" s="46">
        <v>9.4499999999999993</v>
      </c>
      <c r="J356" s="46">
        <v>1.59</v>
      </c>
      <c r="K356" s="24" t="s">
        <v>28</v>
      </c>
      <c r="L356" s="24">
        <f>IF(K356="","",VLOOKUP(K356,{"一等奖学金",1000;"二等奖学金",500;"三等奖学金",300;"一等学习优秀奖",900;"二等学习优秀奖",400;"三等学习优秀奖",200;"无",0},2,))</f>
        <v>300</v>
      </c>
      <c r="M356" s="24" t="s">
        <v>21</v>
      </c>
    </row>
    <row r="357" spans="1:16" ht="19" customHeight="1" x14ac:dyDescent="0.25">
      <c r="A357" s="53">
        <v>2311050214</v>
      </c>
      <c r="B357" s="54" t="s">
        <v>431</v>
      </c>
      <c r="C357" s="13" t="s">
        <v>432</v>
      </c>
      <c r="D357" s="55">
        <v>10</v>
      </c>
      <c r="E357" s="55">
        <v>14</v>
      </c>
      <c r="F357" s="32">
        <v>85.89</v>
      </c>
      <c r="G357" s="56">
        <v>18.62</v>
      </c>
      <c r="H357" s="58">
        <v>57.4</v>
      </c>
      <c r="I357" s="46">
        <v>7.85</v>
      </c>
      <c r="J357" s="58">
        <v>2.02</v>
      </c>
      <c r="K357" s="24" t="s">
        <v>28</v>
      </c>
      <c r="L357" s="24">
        <f>IF(K357="","",VLOOKUP(K357,{"一等奖学金",1000;"二等奖学金",500;"三等奖学金",300;"一等学习优秀奖",900;"二等学习优秀奖",400;"三等学习优秀奖",200;"无",0},2,))</f>
        <v>300</v>
      </c>
      <c r="M357" s="24" t="s">
        <v>21</v>
      </c>
    </row>
    <row r="358" spans="1:16" ht="19" customHeight="1" x14ac:dyDescent="0.25">
      <c r="A358" s="24"/>
      <c r="B358" s="24"/>
      <c r="C358" s="24"/>
      <c r="D358" s="24"/>
      <c r="E358" s="24"/>
      <c r="F358" s="24"/>
      <c r="G358" s="24"/>
      <c r="H358" s="24"/>
      <c r="I358" s="25"/>
      <c r="J358" s="24"/>
      <c r="K358" s="24"/>
      <c r="L358" s="24" t="str">
        <f>IF(K358="","",VLOOKUP(K358,{"一等奖学金",1000;"二等奖学金",500;"三等奖学金",300;"一等学习优秀奖",900;"二等学习优秀奖",400;"三等学习优秀奖",200;"无",0},2,))</f>
        <v/>
      </c>
      <c r="M358" s="24"/>
    </row>
    <row r="359" spans="1:16" ht="19" customHeight="1" x14ac:dyDescent="0.25">
      <c r="A359" s="24"/>
      <c r="B359" s="24"/>
      <c r="C359" s="24"/>
      <c r="D359" s="24"/>
      <c r="E359" s="24"/>
      <c r="F359" s="24"/>
      <c r="G359" s="24"/>
      <c r="H359" s="24"/>
      <c r="I359" s="25"/>
      <c r="J359" s="24"/>
      <c r="K359" s="24"/>
      <c r="L359" s="24" t="str">
        <f>IF(K359="","",VLOOKUP(K359,{"一等奖学金",1000;"二等奖学金",500;"三等奖学金",300;"一等学习优秀奖",900;"二等学习优秀奖",400;"三等学习优秀奖",200;"无",0},2,))</f>
        <v/>
      </c>
      <c r="M359" s="24"/>
    </row>
    <row r="360" spans="1:16" ht="19" customHeight="1" x14ac:dyDescent="0.25">
      <c r="A360" s="24"/>
      <c r="B360" s="24"/>
      <c r="C360" s="24"/>
      <c r="D360" s="24"/>
      <c r="E360" s="24"/>
      <c r="F360" s="24"/>
      <c r="G360" s="24"/>
      <c r="H360" s="24"/>
      <c r="I360" s="25"/>
      <c r="J360" s="24"/>
      <c r="K360" s="24"/>
      <c r="L360" s="24" t="str">
        <f>IF(K360="","",VLOOKUP(K360,{"一等奖学金",1000;"二等奖学金",500;"三等奖学金",300;"一等学习优秀奖",900;"二等学习优秀奖",400;"三等学习优秀奖",200;"无",0},2,))</f>
        <v/>
      </c>
      <c r="M360" s="24"/>
    </row>
    <row r="361" spans="1:16" ht="19" customHeight="1" x14ac:dyDescent="0.25">
      <c r="A361" s="24"/>
      <c r="B361" s="24"/>
      <c r="C361" s="24"/>
      <c r="D361" s="24"/>
      <c r="E361" s="24"/>
      <c r="F361" s="24"/>
      <c r="G361" s="24"/>
      <c r="H361" s="24"/>
      <c r="I361" s="25"/>
      <c r="J361" s="24"/>
      <c r="K361" s="24"/>
      <c r="L361" s="24" t="str">
        <f>IF(K361="","",VLOOKUP(K361,{"一等奖学金",1000;"二等奖学金",500;"三等奖学金",300;"一等学习优秀奖",900;"二等学习优秀奖",400;"三等学习优秀奖",200;"无",0},2,))</f>
        <v/>
      </c>
      <c r="M361" s="24"/>
    </row>
    <row r="362" spans="1:16" ht="19" customHeight="1" x14ac:dyDescent="0.25">
      <c r="A362" s="24"/>
      <c r="B362" s="24"/>
      <c r="C362" s="24"/>
      <c r="D362" s="24"/>
      <c r="E362" s="24"/>
      <c r="F362" s="24"/>
      <c r="G362" s="24"/>
      <c r="H362" s="24"/>
      <c r="I362" s="25"/>
      <c r="J362" s="24"/>
      <c r="K362" s="24"/>
      <c r="L362" s="24" t="str">
        <f>IF(K362="","",VLOOKUP(K362,{"一等奖学金",1000;"二等奖学金",500;"三等奖学金",300;"一等学习优秀奖",900;"二等学习优秀奖",400;"三等学习优秀奖",200;"无",0},2,))</f>
        <v/>
      </c>
      <c r="M362" s="24"/>
    </row>
    <row r="363" spans="1:16" ht="19" customHeight="1" x14ac:dyDescent="0.25">
      <c r="A363" s="24"/>
      <c r="B363" s="24"/>
      <c r="C363" s="24"/>
      <c r="D363" s="24"/>
      <c r="E363" s="24"/>
      <c r="F363" s="24"/>
      <c r="G363" s="24"/>
      <c r="H363" s="24"/>
      <c r="I363" s="25"/>
      <c r="J363" s="24"/>
      <c r="K363" s="24"/>
      <c r="L363" s="24" t="str">
        <f>IF(K363="","",VLOOKUP(K363,{"一等奖学金",1000;"二等奖学金",500;"三等奖学金",300;"一等学习优秀奖",900;"二等学习优秀奖",400;"三等学习优秀奖",200;"无",0},2,))</f>
        <v/>
      </c>
      <c r="M363" s="24"/>
    </row>
    <row r="364" spans="1:16" ht="19" customHeight="1" x14ac:dyDescent="0.25">
      <c r="A364" s="24"/>
      <c r="B364" s="24"/>
      <c r="C364" s="24"/>
      <c r="D364" s="24"/>
      <c r="E364" s="24"/>
      <c r="F364" s="24"/>
      <c r="G364" s="24"/>
      <c r="H364" s="24"/>
      <c r="I364" s="25"/>
      <c r="J364" s="24"/>
      <c r="K364" s="24"/>
      <c r="L364" s="24" t="str">
        <f>IF(K364="","",VLOOKUP(K364,{"一等奖学金",1000;"二等奖学金",500;"三等奖学金",300;"一等学习优秀奖",900;"二等学习优秀奖",400;"三等学习优秀奖",200;"无",0},2,))</f>
        <v/>
      </c>
      <c r="M364" s="24"/>
    </row>
    <row r="365" spans="1:16" ht="19" customHeight="1" x14ac:dyDescent="0.25">
      <c r="A365" s="24"/>
      <c r="B365" s="24"/>
      <c r="C365" s="24"/>
      <c r="D365" s="24"/>
      <c r="E365" s="24"/>
      <c r="F365" s="24"/>
      <c r="G365" s="24"/>
      <c r="H365" s="24"/>
      <c r="I365" s="25"/>
      <c r="J365" s="24"/>
      <c r="K365" s="24"/>
      <c r="L365" s="24" t="str">
        <f>IF(K365="","",VLOOKUP(K365,{"一等奖学金",1000;"二等奖学金",500;"三等奖学金",300;"一等学习优秀奖",900;"二等学习优秀奖",400;"三等学习优秀奖",200;"无",0},2,))</f>
        <v/>
      </c>
      <c r="M365" s="24"/>
    </row>
    <row r="366" spans="1:16" ht="29.25" customHeight="1" x14ac:dyDescent="0.25">
      <c r="A366" s="1" t="s">
        <v>39</v>
      </c>
      <c r="B366" s="19"/>
      <c r="C366" s="17"/>
      <c r="D366" s="26"/>
      <c r="E366" s="26"/>
      <c r="F366" s="23" t="s">
        <v>40</v>
      </c>
      <c r="G366" s="8" t="s">
        <v>539</v>
      </c>
      <c r="H366" s="4"/>
      <c r="I366" s="4"/>
      <c r="J366" s="4"/>
      <c r="K366" s="22" t="s">
        <v>41</v>
      </c>
      <c r="L366" s="11">
        <f>SUM(L350:L365)</f>
        <v>3400</v>
      </c>
      <c r="M366" s="11"/>
    </row>
    <row r="367" spans="1:16" x14ac:dyDescent="0.25"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</row>
    <row r="368" spans="1:16" x14ac:dyDescent="0.25"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</row>
    <row r="369" spans="1:17" ht="45" customHeight="1" x14ac:dyDescent="0.25">
      <c r="A369" s="18" t="s">
        <v>136</v>
      </c>
      <c r="B369" s="18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</row>
    <row r="370" spans="1:17" ht="25.5" customHeight="1" x14ac:dyDescent="0.25">
      <c r="A370" s="12" t="s">
        <v>433</v>
      </c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</row>
    <row r="371" spans="1:17" ht="21" customHeight="1" x14ac:dyDescent="0.25">
      <c r="A371" s="11" t="s">
        <v>2</v>
      </c>
      <c r="B371" s="10" t="s">
        <v>3</v>
      </c>
      <c r="C371" s="11" t="s">
        <v>4</v>
      </c>
      <c r="D371" s="8" t="s">
        <v>5</v>
      </c>
      <c r="E371" s="4"/>
      <c r="F371" s="4"/>
      <c r="G371" s="4"/>
      <c r="H371" s="4"/>
      <c r="I371" s="4"/>
      <c r="J371" s="4"/>
      <c r="K371" s="3" t="s">
        <v>6</v>
      </c>
      <c r="L371" s="3" t="s">
        <v>7</v>
      </c>
      <c r="M371" s="3" t="s">
        <v>8</v>
      </c>
    </row>
    <row r="372" spans="1:17" ht="34" customHeight="1" x14ac:dyDescent="0.25">
      <c r="A372" s="11"/>
      <c r="B372" s="6"/>
      <c r="C372" s="11"/>
      <c r="D372" s="23" t="s">
        <v>9</v>
      </c>
      <c r="E372" s="23" t="s">
        <v>10</v>
      </c>
      <c r="F372" s="23" t="s">
        <v>11</v>
      </c>
      <c r="G372" s="23" t="s">
        <v>12</v>
      </c>
      <c r="H372" s="23" t="s">
        <v>13</v>
      </c>
      <c r="I372" s="31" t="s">
        <v>14</v>
      </c>
      <c r="J372" s="23" t="s">
        <v>15</v>
      </c>
      <c r="K372" s="3"/>
      <c r="L372" s="3"/>
      <c r="M372" s="3"/>
    </row>
    <row r="373" spans="1:17" ht="19" customHeight="1" x14ac:dyDescent="0.25">
      <c r="A373" s="24">
        <v>2311050334</v>
      </c>
      <c r="B373" s="24" t="s">
        <v>434</v>
      </c>
      <c r="C373" s="24" t="s">
        <v>44</v>
      </c>
      <c r="D373" s="24">
        <v>2</v>
      </c>
      <c r="E373" s="24">
        <v>2</v>
      </c>
      <c r="F373" s="59" t="s">
        <v>435</v>
      </c>
      <c r="G373" s="59" t="s">
        <v>374</v>
      </c>
      <c r="H373" s="59" t="s">
        <v>436</v>
      </c>
      <c r="I373" s="59" t="s">
        <v>437</v>
      </c>
      <c r="J373" s="59" t="s">
        <v>438</v>
      </c>
      <c r="K373" s="24" t="s">
        <v>24</v>
      </c>
      <c r="L373" s="24">
        <f>IF(K373="","",VLOOKUP(K373,{"一等奖学金",1000;"二等奖学金",500;"三等奖学金",300;"无",0},2,))</f>
        <v>500</v>
      </c>
      <c r="M373" s="24" t="s">
        <v>20</v>
      </c>
      <c r="O373" s="20" t="s">
        <v>18</v>
      </c>
      <c r="P373" s="20" t="s">
        <v>20</v>
      </c>
      <c r="Q373" s="20" t="s">
        <v>21</v>
      </c>
    </row>
    <row r="374" spans="1:17" ht="19" customHeight="1" x14ac:dyDescent="0.25">
      <c r="A374" s="24">
        <v>2311050322</v>
      </c>
      <c r="B374" s="24" t="s">
        <v>439</v>
      </c>
      <c r="C374" s="24" t="s">
        <v>21</v>
      </c>
      <c r="D374" s="24">
        <v>4</v>
      </c>
      <c r="E374" s="24">
        <v>3</v>
      </c>
      <c r="F374" s="59" t="s">
        <v>440</v>
      </c>
      <c r="G374" s="59" t="s">
        <v>441</v>
      </c>
      <c r="H374" s="59" t="s">
        <v>442</v>
      </c>
      <c r="I374" s="59" t="s">
        <v>443</v>
      </c>
      <c r="J374" s="59" t="s">
        <v>444</v>
      </c>
      <c r="K374" s="24" t="s">
        <v>24</v>
      </c>
      <c r="L374" s="24">
        <v>500</v>
      </c>
      <c r="M374" s="24" t="s">
        <v>21</v>
      </c>
      <c r="O374" s="20" t="s">
        <v>24</v>
      </c>
      <c r="P374" s="20" t="s">
        <v>19</v>
      </c>
      <c r="Q374" s="20" t="s">
        <v>25</v>
      </c>
    </row>
    <row r="375" spans="1:17" ht="19" customHeight="1" x14ac:dyDescent="0.25">
      <c r="A375" s="24">
        <v>2311050302</v>
      </c>
      <c r="B375" s="24" t="s">
        <v>445</v>
      </c>
      <c r="C375" s="24" t="s">
        <v>27</v>
      </c>
      <c r="D375" s="24">
        <v>5</v>
      </c>
      <c r="E375" s="24">
        <v>10</v>
      </c>
      <c r="F375" s="59" t="s">
        <v>446</v>
      </c>
      <c r="G375" s="59" t="s">
        <v>274</v>
      </c>
      <c r="H375" s="59" t="s">
        <v>447</v>
      </c>
      <c r="I375" s="59" t="s">
        <v>448</v>
      </c>
      <c r="J375" s="59" t="s">
        <v>449</v>
      </c>
      <c r="K375" s="24" t="s">
        <v>28</v>
      </c>
      <c r="L375" s="24">
        <f>IF(K375="","",VLOOKUP(K375,{"一等奖学金",1000;"二等奖学金",500;"三等奖学金",300;"无",0},2,))</f>
        <v>300</v>
      </c>
      <c r="M375" s="24" t="s">
        <v>19</v>
      </c>
      <c r="O375" s="20" t="s">
        <v>28</v>
      </c>
      <c r="P375" s="20" t="s">
        <v>29</v>
      </c>
      <c r="Q375" s="20" t="s">
        <v>30</v>
      </c>
    </row>
    <row r="376" spans="1:17" ht="19" customHeight="1" x14ac:dyDescent="0.25">
      <c r="A376" s="24">
        <v>2311050306</v>
      </c>
      <c r="B376" s="24" t="s">
        <v>450</v>
      </c>
      <c r="C376" s="20" t="s">
        <v>33</v>
      </c>
      <c r="D376" s="24">
        <v>6</v>
      </c>
      <c r="E376" s="24">
        <v>11</v>
      </c>
      <c r="F376" s="59" t="s">
        <v>451</v>
      </c>
      <c r="G376" s="59" t="s">
        <v>274</v>
      </c>
      <c r="H376" s="59" t="s">
        <v>452</v>
      </c>
      <c r="I376" s="59" t="s">
        <v>448</v>
      </c>
      <c r="J376" s="59" t="s">
        <v>453</v>
      </c>
      <c r="K376" s="24" t="s">
        <v>28</v>
      </c>
      <c r="L376" s="24">
        <f>IF(K376="","",VLOOKUP(K376,{"一等奖学金",1000;"二等奖学金",500;"三等奖学金",300;"一等学习优秀奖",900;"二等学习优秀奖",400;"三等学习优秀奖",200;"无",0},2,))</f>
        <v>300</v>
      </c>
      <c r="M376" s="24" t="s">
        <v>19</v>
      </c>
      <c r="O376" s="20" t="s">
        <v>21</v>
      </c>
      <c r="P376" s="20" t="s">
        <v>21</v>
      </c>
    </row>
    <row r="377" spans="1:17" ht="19" customHeight="1" x14ac:dyDescent="0.25">
      <c r="A377" s="24">
        <v>2311050314</v>
      </c>
      <c r="B377" s="24" t="s">
        <v>454</v>
      </c>
      <c r="C377" s="24" t="s">
        <v>21</v>
      </c>
      <c r="D377" s="24">
        <v>9</v>
      </c>
      <c r="E377" s="24">
        <v>13</v>
      </c>
      <c r="F377" s="59" t="s">
        <v>455</v>
      </c>
      <c r="G377" s="59" t="s">
        <v>456</v>
      </c>
      <c r="H377" s="59" t="s">
        <v>457</v>
      </c>
      <c r="I377" s="59" t="s">
        <v>187</v>
      </c>
      <c r="J377" s="59" t="s">
        <v>458</v>
      </c>
      <c r="K377" s="24" t="s">
        <v>28</v>
      </c>
      <c r="L377" s="24">
        <f>IF(K377="","",VLOOKUP(K377,{"一等奖学金",1000;"二等奖学金",500;"三等奖学金",300;"一等学习优秀奖",900;"二等学习优秀奖",400;"三等学习优秀奖",200;"无",0},2,))</f>
        <v>300</v>
      </c>
      <c r="M377" s="24" t="s">
        <v>21</v>
      </c>
    </row>
    <row r="378" spans="1:17" ht="19" customHeight="1" x14ac:dyDescent="0.25">
      <c r="A378" s="24">
        <v>2311050340</v>
      </c>
      <c r="B378" s="24" t="s">
        <v>459</v>
      </c>
      <c r="C378" s="24" t="s">
        <v>21</v>
      </c>
      <c r="D378" s="24">
        <v>11</v>
      </c>
      <c r="E378" s="24">
        <v>16</v>
      </c>
      <c r="F378" s="59" t="s">
        <v>460</v>
      </c>
      <c r="G378" s="59" t="s">
        <v>461</v>
      </c>
      <c r="H378" s="59" t="s">
        <v>462</v>
      </c>
      <c r="I378" s="59" t="s">
        <v>187</v>
      </c>
      <c r="J378" s="59" t="s">
        <v>463</v>
      </c>
      <c r="K378" s="24" t="s">
        <v>28</v>
      </c>
      <c r="L378" s="24">
        <f>IF(K378="","",VLOOKUP(K378,{"一等奖学金",1000;"二等奖学金",500;"三等奖学金",300;"一等学习优秀奖",900;"二等学习优秀奖",400;"三等学习优秀奖",200;"无",0},2,))</f>
        <v>300</v>
      </c>
      <c r="M378" s="24" t="s">
        <v>21</v>
      </c>
    </row>
    <row r="379" spans="1:17" ht="19" customHeight="1" x14ac:dyDescent="0.25">
      <c r="A379" s="24"/>
      <c r="B379" s="24"/>
      <c r="C379" s="24"/>
      <c r="D379" s="24"/>
      <c r="E379" s="24"/>
      <c r="F379" s="24"/>
      <c r="G379" s="24"/>
      <c r="H379" s="24"/>
      <c r="I379" s="25"/>
      <c r="J379" s="24"/>
      <c r="K379" s="24"/>
      <c r="L379" s="24" t="str">
        <f>IF(K379="","",VLOOKUP(K379,{"一等奖学金",1000;"二等奖学金",500;"三等奖学金",300;"一等学习优秀奖",900;"二等学习优秀奖",400;"三等学习优秀奖",200;"无",0},2,))</f>
        <v/>
      </c>
      <c r="M379" s="24"/>
    </row>
    <row r="380" spans="1:17" ht="19" customHeight="1" x14ac:dyDescent="0.25">
      <c r="A380" s="24"/>
      <c r="B380" s="24"/>
      <c r="C380" s="24"/>
      <c r="D380" s="24"/>
      <c r="E380" s="24"/>
      <c r="F380" s="24"/>
      <c r="G380" s="24"/>
      <c r="H380" s="24"/>
      <c r="I380" s="25"/>
      <c r="J380" s="24"/>
      <c r="K380" s="24"/>
      <c r="L380" s="24" t="str">
        <f>IF(K380="","",VLOOKUP(K380,{"一等奖学金",1000;"二等奖学金",500;"三等奖学金",300;"一等学习优秀奖",900;"二等学习优秀奖",400;"三等学习优秀奖",200;"无",0},2,))</f>
        <v/>
      </c>
      <c r="M380" s="24"/>
    </row>
    <row r="381" spans="1:17" ht="19" customHeight="1" x14ac:dyDescent="0.25">
      <c r="A381" s="24"/>
      <c r="B381" s="24"/>
      <c r="C381" s="24"/>
      <c r="D381" s="24"/>
      <c r="E381" s="24"/>
      <c r="F381" s="24"/>
      <c r="G381" s="24"/>
      <c r="H381" s="24"/>
      <c r="I381" s="25"/>
      <c r="J381" s="24"/>
      <c r="K381" s="24"/>
      <c r="L381" s="24" t="str">
        <f>IF(K381="","",VLOOKUP(K381,{"一等奖学金",1000;"二等奖学金",500;"三等奖学金",300;"一等学习优秀奖",900;"二等学习优秀奖",400;"三等学习优秀奖",200;"无",0},2,))</f>
        <v/>
      </c>
      <c r="M381" s="24"/>
    </row>
    <row r="382" spans="1:17" ht="19" customHeight="1" x14ac:dyDescent="0.25">
      <c r="A382" s="24"/>
      <c r="B382" s="24"/>
      <c r="C382" s="24"/>
      <c r="D382" s="24"/>
      <c r="E382" s="24"/>
      <c r="F382" s="24"/>
      <c r="G382" s="24"/>
      <c r="H382" s="24"/>
      <c r="I382" s="25"/>
      <c r="J382" s="24"/>
      <c r="K382" s="24"/>
      <c r="L382" s="24" t="str">
        <f>IF(K382="","",VLOOKUP(K382,{"一等奖学金",1000;"二等奖学金",500;"三等奖学金",300;"一等学习优秀奖",900;"二等学习优秀奖",400;"三等学习优秀奖",200;"无",0},2,))</f>
        <v/>
      </c>
      <c r="M382" s="24"/>
    </row>
    <row r="383" spans="1:17" ht="19" customHeight="1" x14ac:dyDescent="0.25">
      <c r="A383" s="24"/>
      <c r="B383" s="24"/>
      <c r="C383" s="24"/>
      <c r="D383" s="24"/>
      <c r="E383" s="24"/>
      <c r="F383" s="24"/>
      <c r="G383" s="24"/>
      <c r="H383" s="24"/>
      <c r="I383" s="25"/>
      <c r="J383" s="24"/>
      <c r="K383" s="24"/>
      <c r="L383" s="24" t="str">
        <f>IF(K383="","",VLOOKUP(K383,{"一等奖学金",1000;"二等奖学金",500;"三等奖学金",300;"一等学习优秀奖",900;"二等学习优秀奖",400;"三等学习优秀奖",200;"无",0},2,))</f>
        <v/>
      </c>
      <c r="M383" s="24"/>
    </row>
    <row r="384" spans="1:17" ht="19" customHeight="1" x14ac:dyDescent="0.25">
      <c r="A384" s="24"/>
      <c r="B384" s="24"/>
      <c r="C384" s="24"/>
      <c r="D384" s="24"/>
      <c r="E384" s="24"/>
      <c r="F384" s="24"/>
      <c r="G384" s="24"/>
      <c r="H384" s="24"/>
      <c r="I384" s="25"/>
      <c r="J384" s="24"/>
      <c r="K384" s="24"/>
      <c r="L384" s="24" t="str">
        <f>IF(K384="","",VLOOKUP(K384,{"一等奖学金",1000;"二等奖学金",500;"三等奖学金",300;"一等学习优秀奖",900;"二等学习优秀奖",400;"三等学习优秀奖",200;"无",0},2,))</f>
        <v/>
      </c>
      <c r="M384" s="24"/>
    </row>
    <row r="385" spans="1:24" ht="19" customHeight="1" x14ac:dyDescent="0.25">
      <c r="A385" s="24"/>
      <c r="B385" s="24"/>
      <c r="C385" s="24"/>
      <c r="D385" s="24"/>
      <c r="E385" s="24"/>
      <c r="F385" s="24"/>
      <c r="G385" s="24"/>
      <c r="H385" s="24"/>
      <c r="I385" s="25"/>
      <c r="J385" s="24"/>
      <c r="K385" s="24"/>
      <c r="L385" s="24" t="str">
        <f>IF(K385="","",VLOOKUP(K385,{"一等奖学金",1000;"二等奖学金",500;"三等奖学金",300;"一等学习优秀奖",900;"二等学习优秀奖",400;"三等学习优秀奖",200;"无",0},2,))</f>
        <v/>
      </c>
      <c r="M385" s="24"/>
    </row>
    <row r="386" spans="1:24" ht="19" customHeight="1" x14ac:dyDescent="0.25">
      <c r="A386" s="24"/>
      <c r="B386" s="24"/>
      <c r="C386" s="24"/>
      <c r="D386" s="24"/>
      <c r="E386" s="24"/>
      <c r="F386" s="24"/>
      <c r="G386" s="24"/>
      <c r="H386" s="24"/>
      <c r="I386" s="25"/>
      <c r="J386" s="24"/>
      <c r="K386" s="24"/>
      <c r="L386" s="24" t="str">
        <f>IF(K386="","",VLOOKUP(K386,{"一等奖学金",1000;"二等奖学金",500;"三等奖学金",300;"一等学习优秀奖",900;"二等学习优秀奖",400;"三等学习优秀奖",200;"无",0},2,))</f>
        <v/>
      </c>
      <c r="M386" s="24"/>
    </row>
    <row r="387" spans="1:24" ht="19" customHeight="1" x14ac:dyDescent="0.25">
      <c r="A387" s="24"/>
      <c r="B387" s="24"/>
      <c r="C387" s="24"/>
      <c r="D387" s="24"/>
      <c r="E387" s="24"/>
      <c r="F387" s="24"/>
      <c r="G387" s="24"/>
      <c r="H387" s="24"/>
      <c r="I387" s="25"/>
      <c r="J387" s="24"/>
      <c r="K387" s="24"/>
      <c r="L387" s="24" t="str">
        <f>IF(K387="","",VLOOKUP(K387,{"一等奖学金",1000;"二等奖学金",500;"三等奖学金",300;"一等学习优秀奖",900;"二等学习优秀奖",400;"三等学习优秀奖",200;"无",0},2,))</f>
        <v/>
      </c>
      <c r="M387" s="24"/>
    </row>
    <row r="388" spans="1:24" ht="19" customHeight="1" x14ac:dyDescent="0.25">
      <c r="A388" s="24"/>
      <c r="B388" s="24"/>
      <c r="C388" s="24"/>
      <c r="D388" s="24"/>
      <c r="E388" s="24"/>
      <c r="F388" s="24"/>
      <c r="G388" s="24"/>
      <c r="H388" s="24"/>
      <c r="I388" s="25"/>
      <c r="J388" s="24"/>
      <c r="K388" s="24"/>
      <c r="L388" s="24" t="str">
        <f>IF(K388="","",VLOOKUP(K388,{"一等奖学金",1000;"二等奖学金",500;"三等奖学金",300;"一等学习优秀奖",900;"二等学习优秀奖",400;"三等学习优秀奖",200;"无",0},2,))</f>
        <v/>
      </c>
      <c r="M388" s="24"/>
    </row>
    <row r="389" spans="1:24" ht="29.25" customHeight="1" x14ac:dyDescent="0.25">
      <c r="A389" s="1" t="s">
        <v>39</v>
      </c>
      <c r="B389" s="19"/>
      <c r="C389" s="17"/>
      <c r="D389" s="26"/>
      <c r="E389" s="26"/>
      <c r="F389" s="23" t="s">
        <v>40</v>
      </c>
      <c r="G389" s="8" t="s">
        <v>535</v>
      </c>
      <c r="H389" s="4"/>
      <c r="I389" s="4"/>
      <c r="J389" s="4"/>
      <c r="K389" s="22" t="s">
        <v>41</v>
      </c>
      <c r="L389" s="11">
        <f>SUM(L373:L388)</f>
        <v>2200</v>
      </c>
      <c r="M389" s="11"/>
    </row>
    <row r="392" spans="1:24" ht="45" customHeight="1" x14ac:dyDescent="0.25">
      <c r="A392" s="18" t="s">
        <v>0</v>
      </c>
      <c r="B392" s="18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</row>
    <row r="393" spans="1:24" ht="25.5" customHeight="1" x14ac:dyDescent="0.25">
      <c r="A393" s="12" t="s">
        <v>464</v>
      </c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</row>
    <row r="394" spans="1:24" ht="21" customHeight="1" x14ac:dyDescent="0.25">
      <c r="A394" s="11" t="s">
        <v>2</v>
      </c>
      <c r="B394" s="10" t="s">
        <v>3</v>
      </c>
      <c r="C394" s="11" t="s">
        <v>4</v>
      </c>
      <c r="D394" s="8" t="s">
        <v>5</v>
      </c>
      <c r="E394" s="4"/>
      <c r="F394" s="4"/>
      <c r="G394" s="4"/>
      <c r="H394" s="4"/>
      <c r="I394" s="4"/>
      <c r="J394" s="4"/>
      <c r="K394" s="3" t="s">
        <v>6</v>
      </c>
      <c r="L394" s="3" t="s">
        <v>7</v>
      </c>
      <c r="M394" s="3" t="s">
        <v>8</v>
      </c>
    </row>
    <row r="395" spans="1:24" ht="34" customHeight="1" x14ac:dyDescent="0.25">
      <c r="A395" s="11"/>
      <c r="B395" s="6"/>
      <c r="C395" s="11"/>
      <c r="D395" s="23" t="s">
        <v>9</v>
      </c>
      <c r="E395" s="23" t="s">
        <v>10</v>
      </c>
      <c r="F395" s="23" t="s">
        <v>11</v>
      </c>
      <c r="G395" s="23" t="s">
        <v>12</v>
      </c>
      <c r="H395" s="23" t="s">
        <v>13</v>
      </c>
      <c r="I395" s="31" t="s">
        <v>14</v>
      </c>
      <c r="J395" s="23" t="s">
        <v>15</v>
      </c>
      <c r="K395" s="3"/>
      <c r="L395" s="3"/>
      <c r="M395" s="3"/>
    </row>
    <row r="396" spans="1:24" ht="19" customHeight="1" x14ac:dyDescent="0.25">
      <c r="A396" s="24">
        <v>2401101104</v>
      </c>
      <c r="B396" s="24" t="s">
        <v>465</v>
      </c>
      <c r="C396" s="24" t="s">
        <v>33</v>
      </c>
      <c r="D396" s="24">
        <v>1</v>
      </c>
      <c r="E396" s="24">
        <v>2</v>
      </c>
      <c r="F396" s="32">
        <v>92.16</v>
      </c>
      <c r="G396" s="32">
        <v>19.11</v>
      </c>
      <c r="H396" s="32">
        <v>61.97</v>
      </c>
      <c r="I396" s="32">
        <v>8.9</v>
      </c>
      <c r="J396" s="32">
        <v>2.1800000000000002</v>
      </c>
      <c r="K396" s="24" t="s">
        <v>18</v>
      </c>
      <c r="L396" s="24">
        <v>1000</v>
      </c>
      <c r="M396" s="24" t="s">
        <v>19</v>
      </c>
      <c r="O396" s="20" t="s">
        <v>20</v>
      </c>
      <c r="P396" s="20" t="s">
        <v>21</v>
      </c>
    </row>
    <row r="397" spans="1:24" ht="19" customHeight="1" x14ac:dyDescent="0.25">
      <c r="A397" s="24">
        <v>2401101102</v>
      </c>
      <c r="B397" s="24" t="s">
        <v>466</v>
      </c>
      <c r="C397" s="24" t="s">
        <v>44</v>
      </c>
      <c r="D397" s="24">
        <v>2</v>
      </c>
      <c r="E397" s="24">
        <v>1</v>
      </c>
      <c r="F397" s="32">
        <v>91.93</v>
      </c>
      <c r="G397" s="32">
        <v>19.68</v>
      </c>
      <c r="H397" s="32">
        <v>61.97</v>
      </c>
      <c r="I397" s="48">
        <v>8.35</v>
      </c>
      <c r="J397" s="32">
        <v>1.93</v>
      </c>
      <c r="K397" s="24" t="s">
        <v>24</v>
      </c>
      <c r="L397" s="24">
        <v>500</v>
      </c>
      <c r="M397" s="24" t="s">
        <v>20</v>
      </c>
      <c r="N397"/>
      <c r="O397"/>
      <c r="P397"/>
      <c r="Q397"/>
      <c r="R397"/>
      <c r="S397"/>
      <c r="T397"/>
      <c r="U397"/>
      <c r="V397"/>
      <c r="W397"/>
      <c r="X397"/>
    </row>
    <row r="398" spans="1:24" ht="19" customHeight="1" x14ac:dyDescent="0.25">
      <c r="A398" s="24">
        <v>2401101120</v>
      </c>
      <c r="B398" s="24" t="s">
        <v>467</v>
      </c>
      <c r="C398" s="24" t="s">
        <v>21</v>
      </c>
      <c r="D398" s="24">
        <v>4</v>
      </c>
      <c r="E398" s="24">
        <v>3</v>
      </c>
      <c r="F398" s="32">
        <v>90.27</v>
      </c>
      <c r="G398" s="32">
        <v>19.600000000000001</v>
      </c>
      <c r="H398" s="32">
        <v>61.77</v>
      </c>
      <c r="I398" s="32">
        <v>8.1999999999999993</v>
      </c>
      <c r="J398" s="32">
        <v>0.7</v>
      </c>
      <c r="K398" s="24" t="s">
        <v>24</v>
      </c>
      <c r="L398" s="24">
        <v>500</v>
      </c>
      <c r="M398" s="24" t="s">
        <v>20</v>
      </c>
      <c r="N398"/>
      <c r="O398"/>
      <c r="P398"/>
      <c r="Q398"/>
      <c r="R398"/>
      <c r="S398"/>
      <c r="T398"/>
      <c r="U398"/>
      <c r="V398"/>
      <c r="W398"/>
      <c r="X398"/>
    </row>
    <row r="399" spans="1:24" ht="19" customHeight="1" x14ac:dyDescent="0.25">
      <c r="A399" s="24">
        <v>2401101109</v>
      </c>
      <c r="B399" s="24" t="s">
        <v>468</v>
      </c>
      <c r="C399" s="20" t="s">
        <v>21</v>
      </c>
      <c r="D399" s="24">
        <v>5</v>
      </c>
      <c r="E399" s="24">
        <v>6</v>
      </c>
      <c r="F399" s="32">
        <v>90</v>
      </c>
      <c r="G399" s="32">
        <v>19.690000000000001</v>
      </c>
      <c r="H399" s="32">
        <v>59.98</v>
      </c>
      <c r="I399" s="32">
        <v>8.75</v>
      </c>
      <c r="J399" s="32">
        <v>1.58</v>
      </c>
      <c r="K399" s="24" t="s">
        <v>28</v>
      </c>
      <c r="L399" s="24">
        <v>300</v>
      </c>
      <c r="M399" s="24" t="s">
        <v>21</v>
      </c>
      <c r="N399"/>
      <c r="O399"/>
      <c r="P399"/>
      <c r="Q399"/>
      <c r="R399"/>
      <c r="S399"/>
      <c r="T399"/>
      <c r="U399"/>
      <c r="V399"/>
      <c r="W399"/>
      <c r="X399"/>
    </row>
    <row r="400" spans="1:24" ht="19" customHeight="1" x14ac:dyDescent="0.25">
      <c r="A400" s="24">
        <v>2401101127</v>
      </c>
      <c r="B400" s="24" t="s">
        <v>469</v>
      </c>
      <c r="C400" s="24" t="s">
        <v>21</v>
      </c>
      <c r="D400" s="24">
        <v>6</v>
      </c>
      <c r="E400" s="24">
        <v>5</v>
      </c>
      <c r="F400" s="32">
        <v>89.94</v>
      </c>
      <c r="G400" s="32">
        <v>19.46</v>
      </c>
      <c r="H400" s="32">
        <v>61.43</v>
      </c>
      <c r="I400" s="32">
        <v>7.9</v>
      </c>
      <c r="J400" s="32">
        <v>1.1499999999999999</v>
      </c>
      <c r="K400" s="24" t="s">
        <v>28</v>
      </c>
      <c r="L400" s="24">
        <v>300</v>
      </c>
      <c r="M400" s="24" t="s">
        <v>21</v>
      </c>
    </row>
    <row r="401" spans="1:13" ht="19" customHeight="1" x14ac:dyDescent="0.25">
      <c r="A401" s="24">
        <v>2401101134</v>
      </c>
      <c r="B401" s="24" t="s">
        <v>470</v>
      </c>
      <c r="C401" s="24" t="s">
        <v>21</v>
      </c>
      <c r="D401" s="24">
        <v>7</v>
      </c>
      <c r="E401" s="24">
        <v>7</v>
      </c>
      <c r="F401" s="32">
        <v>89.83</v>
      </c>
      <c r="G401" s="32">
        <v>19.36</v>
      </c>
      <c r="H401" s="32">
        <v>60.96</v>
      </c>
      <c r="I401" s="32">
        <v>8</v>
      </c>
      <c r="J401" s="32">
        <v>1.51</v>
      </c>
      <c r="K401" s="24" t="s">
        <v>28</v>
      </c>
      <c r="L401" s="24">
        <v>300</v>
      </c>
      <c r="M401" s="24" t="s">
        <v>21</v>
      </c>
    </row>
    <row r="402" spans="1:13" ht="19" customHeight="1" x14ac:dyDescent="0.25">
      <c r="A402" s="24">
        <v>2401101124</v>
      </c>
      <c r="B402" s="24" t="s">
        <v>471</v>
      </c>
      <c r="C402" s="24" t="s">
        <v>21</v>
      </c>
      <c r="D402" s="24">
        <v>9</v>
      </c>
      <c r="E402" s="24">
        <v>8</v>
      </c>
      <c r="F402" s="32">
        <v>89.36</v>
      </c>
      <c r="G402" s="32">
        <v>19.600000000000001</v>
      </c>
      <c r="H402" s="32">
        <v>59.96</v>
      </c>
      <c r="I402" s="32">
        <v>8.65</v>
      </c>
      <c r="J402" s="32">
        <v>1.1499999999999999</v>
      </c>
      <c r="K402" s="24" t="s">
        <v>28</v>
      </c>
      <c r="L402" s="24">
        <v>300</v>
      </c>
      <c r="M402" s="24" t="s">
        <v>21</v>
      </c>
    </row>
    <row r="403" spans="1:13" ht="19" customHeight="1" x14ac:dyDescent="0.25">
      <c r="A403" s="24">
        <v>2401101122</v>
      </c>
      <c r="B403" s="24" t="s">
        <v>472</v>
      </c>
      <c r="C403" s="24" t="s">
        <v>21</v>
      </c>
      <c r="D403" s="24">
        <v>11</v>
      </c>
      <c r="E403" s="24">
        <v>11</v>
      </c>
      <c r="F403" s="32">
        <v>87.67</v>
      </c>
      <c r="G403" s="32">
        <v>19.600000000000001</v>
      </c>
      <c r="H403" s="32">
        <v>59.36</v>
      </c>
      <c r="I403" s="32">
        <v>8.0500000000000007</v>
      </c>
      <c r="J403" s="32">
        <v>0.66</v>
      </c>
      <c r="K403" s="24" t="s">
        <v>28</v>
      </c>
      <c r="L403" s="24">
        <v>300</v>
      </c>
      <c r="M403" s="24" t="s">
        <v>21</v>
      </c>
    </row>
    <row r="404" spans="1:13" ht="19" customHeight="1" x14ac:dyDescent="0.25">
      <c r="A404" s="24"/>
      <c r="B404" s="24"/>
      <c r="C404" s="24"/>
      <c r="D404" s="24"/>
      <c r="E404" s="24"/>
      <c r="F404" s="24"/>
      <c r="G404" s="24"/>
      <c r="H404" s="24"/>
      <c r="I404" s="25"/>
      <c r="J404" s="24"/>
      <c r="K404" s="24"/>
      <c r="L404" s="24" t="str">
        <f>IF(K404="","",VLOOKUP(K404,{"一等奖学金",1000;"二等奖学金",500;"三等奖学金",300;"一等学习优秀奖",900;"二等学习优秀奖",400;"三等学习优秀奖",200;"无",0},2,))</f>
        <v/>
      </c>
      <c r="M404" s="24"/>
    </row>
    <row r="405" spans="1:13" ht="19" customHeight="1" x14ac:dyDescent="0.25">
      <c r="A405" s="24"/>
      <c r="B405" s="24"/>
      <c r="C405" s="24"/>
      <c r="D405" s="24"/>
      <c r="E405" s="24"/>
      <c r="F405" s="24"/>
      <c r="G405" s="24"/>
      <c r="H405" s="24"/>
      <c r="I405" s="25"/>
      <c r="J405" s="24"/>
      <c r="K405" s="24"/>
      <c r="L405" s="24" t="str">
        <f>IF(K405="","",VLOOKUP(K405,{"一等奖学金",1000;"二等奖学金",500;"三等奖学金",300;"一等学习优秀奖",900;"二等学习优秀奖",400;"三等学习优秀奖",200;"无",0},2,))</f>
        <v/>
      </c>
      <c r="M405" s="24"/>
    </row>
    <row r="406" spans="1:13" ht="19" customHeight="1" x14ac:dyDescent="0.25">
      <c r="A406" s="24"/>
      <c r="B406" s="24"/>
      <c r="C406" s="24"/>
      <c r="D406" s="24"/>
      <c r="E406" s="24"/>
      <c r="F406" s="24"/>
      <c r="G406" s="24"/>
      <c r="H406" s="24"/>
      <c r="I406" s="25"/>
      <c r="J406" s="24"/>
      <c r="K406" s="24"/>
      <c r="L406" s="24" t="str">
        <f>IF(K406="","",VLOOKUP(K406,{"一等奖学金",1000;"二等奖学金",500;"三等奖学金",300;"一等学习优秀奖",900;"二等学习优秀奖",400;"三等学习优秀奖",200;"无",0},2,))</f>
        <v/>
      </c>
      <c r="M406" s="24"/>
    </row>
    <row r="407" spans="1:13" ht="19" customHeight="1" x14ac:dyDescent="0.25">
      <c r="A407" s="24"/>
      <c r="B407" s="24"/>
      <c r="C407" s="24"/>
      <c r="D407" s="24"/>
      <c r="E407" s="24"/>
      <c r="F407" s="24"/>
      <c r="G407" s="24"/>
      <c r="H407" s="24"/>
      <c r="I407" s="25"/>
      <c r="J407" s="24"/>
      <c r="K407" s="24"/>
      <c r="L407" s="24" t="str">
        <f>IF(K407="","",VLOOKUP(K407,{"一等奖学金",1000;"二等奖学金",500;"三等奖学金",300;"一等学习优秀奖",900;"二等学习优秀奖",400;"三等学习优秀奖",200;"无",0},2,))</f>
        <v/>
      </c>
      <c r="M407" s="24"/>
    </row>
    <row r="408" spans="1:13" ht="19" customHeight="1" x14ac:dyDescent="0.25">
      <c r="A408" s="24"/>
      <c r="B408" s="24"/>
      <c r="C408" s="24"/>
      <c r="D408" s="24"/>
      <c r="E408" s="24"/>
      <c r="F408" s="24"/>
      <c r="G408" s="24"/>
      <c r="H408" s="24"/>
      <c r="I408" s="25"/>
      <c r="J408" s="24"/>
      <c r="K408" s="24"/>
      <c r="L408" s="24" t="str">
        <f>IF(K408="","",VLOOKUP(K408,{"一等奖学金",1000;"二等奖学金",500;"三等奖学金",300;"一等学习优秀奖",900;"二等学习优秀奖",400;"三等学习优秀奖",200;"无",0},2,))</f>
        <v/>
      </c>
      <c r="M408" s="24"/>
    </row>
    <row r="409" spans="1:13" ht="19" customHeight="1" x14ac:dyDescent="0.25">
      <c r="A409" s="24"/>
      <c r="B409" s="24"/>
      <c r="C409" s="24"/>
      <c r="D409" s="24"/>
      <c r="E409" s="24"/>
      <c r="F409" s="24"/>
      <c r="G409" s="24"/>
      <c r="H409" s="24"/>
      <c r="I409" s="25"/>
      <c r="J409" s="24"/>
      <c r="K409" s="24"/>
      <c r="L409" s="24" t="str">
        <f>IF(K409="","",VLOOKUP(K409,{"一等奖学金",1000;"二等奖学金",500;"三等奖学金",300;"一等学习优秀奖",900;"二等学习优秀奖",400;"三等学习优秀奖",200;"无",0},2,))</f>
        <v/>
      </c>
      <c r="M409" s="24"/>
    </row>
    <row r="410" spans="1:13" ht="19" customHeight="1" x14ac:dyDescent="0.25">
      <c r="A410" s="24"/>
      <c r="B410" s="24"/>
      <c r="C410" s="24"/>
      <c r="D410" s="24"/>
      <c r="E410" s="24"/>
      <c r="F410" s="24"/>
      <c r="G410" s="24"/>
      <c r="H410" s="24"/>
      <c r="I410" s="25"/>
      <c r="J410" s="24"/>
      <c r="K410" s="24"/>
      <c r="L410" s="24" t="str">
        <f>IF(K410="","",VLOOKUP(K410,{"一等奖学金",1000;"二等奖学金",500;"三等奖学金",300;"一等学习优秀奖",900;"二等学习优秀奖",400;"三等学习优秀奖",200;"无",0},2,))</f>
        <v/>
      </c>
      <c r="M410" s="24"/>
    </row>
    <row r="411" spans="1:13" ht="19" customHeight="1" x14ac:dyDescent="0.25">
      <c r="A411" s="24"/>
      <c r="B411" s="24"/>
      <c r="C411" s="24"/>
      <c r="D411" s="24"/>
      <c r="E411" s="24"/>
      <c r="F411" s="24"/>
      <c r="G411" s="24"/>
      <c r="H411" s="24"/>
      <c r="I411" s="25"/>
      <c r="J411" s="24"/>
      <c r="K411" s="24"/>
      <c r="L411" s="24" t="str">
        <f>IF(K411="","",VLOOKUP(K411,{"一等奖学金",1000;"二等奖学金",500;"三等奖学金",300;"一等学习优秀奖",900;"二等学习优秀奖",400;"三等学习优秀奖",200;"无",0},2,))</f>
        <v/>
      </c>
      <c r="M411" s="24"/>
    </row>
    <row r="412" spans="1:13" ht="29.25" customHeight="1" x14ac:dyDescent="0.25">
      <c r="A412" s="1" t="s">
        <v>39</v>
      </c>
      <c r="B412" s="19"/>
      <c r="C412" s="17"/>
      <c r="D412" s="26"/>
      <c r="E412" s="26"/>
      <c r="F412" s="23" t="s">
        <v>40</v>
      </c>
      <c r="G412" s="14">
        <v>45923</v>
      </c>
      <c r="H412" s="4"/>
      <c r="I412" s="4"/>
      <c r="J412" s="4"/>
      <c r="K412" s="22" t="s">
        <v>41</v>
      </c>
      <c r="L412" s="11">
        <f>SUM(L396:L411)</f>
        <v>3500</v>
      </c>
      <c r="M412" s="11"/>
    </row>
    <row r="415" spans="1:13" ht="45" customHeight="1" x14ac:dyDescent="0.25">
      <c r="A415" s="18" t="s">
        <v>0</v>
      </c>
      <c r="B415" s="18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</row>
    <row r="416" spans="1:13" ht="25.5" customHeight="1" x14ac:dyDescent="0.25">
      <c r="A416" s="12" t="s">
        <v>473</v>
      </c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</row>
    <row r="417" spans="1:24" ht="21" customHeight="1" x14ac:dyDescent="0.25">
      <c r="A417" s="11" t="s">
        <v>2</v>
      </c>
      <c r="B417" s="10" t="s">
        <v>3</v>
      </c>
      <c r="C417" s="11" t="s">
        <v>4</v>
      </c>
      <c r="D417" s="8" t="s">
        <v>5</v>
      </c>
      <c r="E417" s="4"/>
      <c r="F417" s="4"/>
      <c r="G417" s="4"/>
      <c r="H417" s="4"/>
      <c r="I417" s="4"/>
      <c r="J417" s="4"/>
      <c r="K417" s="3" t="s">
        <v>6</v>
      </c>
      <c r="L417" s="3" t="s">
        <v>7</v>
      </c>
      <c r="M417" s="3" t="s">
        <v>8</v>
      </c>
    </row>
    <row r="418" spans="1:24" ht="34" customHeight="1" x14ac:dyDescent="0.25">
      <c r="A418" s="11"/>
      <c r="B418" s="6"/>
      <c r="C418" s="11"/>
      <c r="D418" s="23" t="s">
        <v>9</v>
      </c>
      <c r="E418" s="23" t="s">
        <v>10</v>
      </c>
      <c r="F418" s="23" t="s">
        <v>11</v>
      </c>
      <c r="G418" s="23" t="s">
        <v>12</v>
      </c>
      <c r="H418" s="23" t="s">
        <v>13</v>
      </c>
      <c r="I418" s="31" t="s">
        <v>14</v>
      </c>
      <c r="J418" s="23" t="s">
        <v>15</v>
      </c>
      <c r="K418" s="3"/>
      <c r="L418" s="3"/>
      <c r="M418" s="3"/>
    </row>
    <row r="419" spans="1:24" ht="19" customHeight="1" x14ac:dyDescent="0.25">
      <c r="A419" s="24">
        <v>2401101226</v>
      </c>
      <c r="B419" s="24" t="s">
        <v>474</v>
      </c>
      <c r="C419" s="24" t="s">
        <v>21</v>
      </c>
      <c r="D419" s="24">
        <v>1</v>
      </c>
      <c r="E419" s="24">
        <v>4</v>
      </c>
      <c r="F419" s="60">
        <v>93.33</v>
      </c>
      <c r="G419" s="32">
        <v>19.920000000000002</v>
      </c>
      <c r="H419" s="32">
        <v>61.01</v>
      </c>
      <c r="I419" s="32">
        <v>8.4</v>
      </c>
      <c r="J419" s="32">
        <v>4</v>
      </c>
      <c r="K419" s="24" t="s">
        <v>18</v>
      </c>
      <c r="L419" s="24">
        <v>1000</v>
      </c>
      <c r="M419" s="24" t="s">
        <v>20</v>
      </c>
      <c r="O419" s="20" t="s">
        <v>20</v>
      </c>
      <c r="P419" s="20" t="s">
        <v>21</v>
      </c>
    </row>
    <row r="420" spans="1:24" ht="19" customHeight="1" x14ac:dyDescent="0.25">
      <c r="A420" s="24">
        <v>2401101237</v>
      </c>
      <c r="B420" s="24" t="s">
        <v>475</v>
      </c>
      <c r="C420" s="24" t="s">
        <v>476</v>
      </c>
      <c r="D420" s="24">
        <v>2</v>
      </c>
      <c r="E420" s="24">
        <v>1</v>
      </c>
      <c r="F420" s="61">
        <v>93.31</v>
      </c>
      <c r="G420" s="32">
        <v>19.87</v>
      </c>
      <c r="H420" s="32">
        <v>61.74</v>
      </c>
      <c r="I420" s="32">
        <v>9.3000000000000007</v>
      </c>
      <c r="J420" s="32">
        <v>2.4</v>
      </c>
      <c r="K420" s="24" t="s">
        <v>24</v>
      </c>
      <c r="L420" s="24">
        <v>500</v>
      </c>
      <c r="M420" s="24" t="s">
        <v>19</v>
      </c>
      <c r="N420"/>
      <c r="O420"/>
      <c r="P420"/>
      <c r="Q420"/>
      <c r="R420"/>
      <c r="S420"/>
      <c r="T420"/>
      <c r="U420"/>
      <c r="V420"/>
      <c r="W420"/>
      <c r="X420"/>
    </row>
    <row r="421" spans="1:24" ht="19" customHeight="1" x14ac:dyDescent="0.25">
      <c r="A421" s="24">
        <v>2401101223</v>
      </c>
      <c r="B421" s="24" t="s">
        <v>477</v>
      </c>
      <c r="C421" s="24" t="s">
        <v>21</v>
      </c>
      <c r="D421" s="24">
        <v>5</v>
      </c>
      <c r="E421" s="24">
        <v>5</v>
      </c>
      <c r="F421" s="32">
        <v>91.12</v>
      </c>
      <c r="G421" s="32">
        <v>19.48</v>
      </c>
      <c r="H421" s="32">
        <v>60.84</v>
      </c>
      <c r="I421" s="32">
        <v>8.6</v>
      </c>
      <c r="J421" s="32">
        <v>2.2000000000000002</v>
      </c>
      <c r="K421" s="24" t="s">
        <v>24</v>
      </c>
      <c r="L421" s="24">
        <v>500</v>
      </c>
      <c r="M421" s="24" t="s">
        <v>21</v>
      </c>
      <c r="N421"/>
      <c r="O421"/>
      <c r="P421"/>
      <c r="Q421"/>
      <c r="R421"/>
      <c r="S421"/>
      <c r="T421"/>
      <c r="U421"/>
      <c r="V421"/>
      <c r="W421"/>
      <c r="X421"/>
    </row>
    <row r="422" spans="1:24" ht="19" customHeight="1" x14ac:dyDescent="0.25">
      <c r="A422" s="24">
        <v>2401101230</v>
      </c>
      <c r="B422" s="24" t="s">
        <v>478</v>
      </c>
      <c r="C422" s="20" t="s">
        <v>21</v>
      </c>
      <c r="D422" s="24">
        <v>7</v>
      </c>
      <c r="E422" s="24">
        <v>6</v>
      </c>
      <c r="F422" s="32">
        <v>90.09</v>
      </c>
      <c r="G422" s="32">
        <v>19.52</v>
      </c>
      <c r="H422" s="32">
        <v>60.49</v>
      </c>
      <c r="I422" s="32">
        <v>8.8000000000000007</v>
      </c>
      <c r="J422" s="32">
        <v>1.28</v>
      </c>
      <c r="K422" s="24" t="s">
        <v>28</v>
      </c>
      <c r="L422" s="24">
        <v>300</v>
      </c>
      <c r="M422" s="24" t="s">
        <v>20</v>
      </c>
      <c r="N422"/>
      <c r="O422"/>
      <c r="P422"/>
      <c r="Q422"/>
      <c r="R422"/>
      <c r="S422"/>
      <c r="T422"/>
      <c r="U422"/>
      <c r="V422"/>
      <c r="W422"/>
      <c r="X422"/>
    </row>
    <row r="423" spans="1:24" ht="19" customHeight="1" x14ac:dyDescent="0.25">
      <c r="A423" s="24">
        <v>2401101221</v>
      </c>
      <c r="B423" s="24" t="s">
        <v>479</v>
      </c>
      <c r="C423" s="24" t="s">
        <v>37</v>
      </c>
      <c r="D423" s="24">
        <v>8</v>
      </c>
      <c r="E423" s="24">
        <v>8</v>
      </c>
      <c r="F423" s="32">
        <v>89.44</v>
      </c>
      <c r="G423" s="32">
        <v>19.79</v>
      </c>
      <c r="H423" s="32">
        <v>58.42</v>
      </c>
      <c r="I423" s="32">
        <v>9.6999999999999993</v>
      </c>
      <c r="J423" s="32">
        <v>1.53</v>
      </c>
      <c r="K423" s="24" t="s">
        <v>28</v>
      </c>
      <c r="L423" s="24">
        <v>300</v>
      </c>
      <c r="M423" s="24" t="s">
        <v>21</v>
      </c>
    </row>
    <row r="424" spans="1:24" ht="19" customHeight="1" x14ac:dyDescent="0.25">
      <c r="A424" s="24">
        <v>2401101232</v>
      </c>
      <c r="B424" s="24" t="s">
        <v>480</v>
      </c>
      <c r="C424" s="24" t="s">
        <v>21</v>
      </c>
      <c r="D424" s="24">
        <v>10</v>
      </c>
      <c r="E424" s="24">
        <v>9</v>
      </c>
      <c r="F424" s="32">
        <v>88.97</v>
      </c>
      <c r="G424" s="32">
        <v>19.48</v>
      </c>
      <c r="H424" s="32">
        <v>59.81</v>
      </c>
      <c r="I424" s="32">
        <v>8.6</v>
      </c>
      <c r="J424" s="32">
        <v>1.08</v>
      </c>
      <c r="K424" s="24" t="s">
        <v>28</v>
      </c>
      <c r="L424" s="24">
        <v>300</v>
      </c>
      <c r="M424" s="24" t="s">
        <v>21</v>
      </c>
    </row>
    <row r="425" spans="1:24" ht="19" customHeight="1" x14ac:dyDescent="0.25">
      <c r="A425" s="24"/>
      <c r="B425" s="24"/>
      <c r="C425" s="24"/>
      <c r="D425" s="24"/>
      <c r="E425" s="24"/>
      <c r="F425" s="24"/>
      <c r="G425" s="24"/>
      <c r="H425" s="24"/>
      <c r="I425" s="25"/>
      <c r="J425" s="24"/>
      <c r="K425" s="24"/>
      <c r="L425" s="24" t="str">
        <f>IF(K425="","",VLOOKUP(K425,{"一等奖学金",1000;"二等奖学金",500;"三等奖学金",300;"一等学习优秀奖",900;"二等学习优秀奖",400;"三等学习优秀奖",200;"无",0},2,))</f>
        <v/>
      </c>
      <c r="M425" s="24"/>
    </row>
    <row r="426" spans="1:24" ht="19" customHeight="1" x14ac:dyDescent="0.25">
      <c r="A426" s="24"/>
      <c r="B426" s="24"/>
      <c r="C426" s="24"/>
      <c r="D426" s="24"/>
      <c r="E426" s="24"/>
      <c r="F426" s="24"/>
      <c r="G426" s="24"/>
      <c r="H426" s="24"/>
      <c r="I426" s="25"/>
      <c r="J426" s="24"/>
      <c r="K426" s="24"/>
      <c r="L426" s="24" t="str">
        <f>IF(K426="","",VLOOKUP(K426,{"一等奖学金",1000;"二等奖学金",500;"三等奖学金",300;"一等学习优秀奖",900;"二等学习优秀奖",400;"三等学习优秀奖",200;"无",0},2,))</f>
        <v/>
      </c>
      <c r="M426" s="24"/>
    </row>
    <row r="427" spans="1:24" ht="19" customHeight="1" x14ac:dyDescent="0.25">
      <c r="A427" s="24"/>
      <c r="B427" s="24"/>
      <c r="C427" s="24"/>
      <c r="D427" s="24"/>
      <c r="E427" s="24"/>
      <c r="F427" s="24"/>
      <c r="G427" s="24"/>
      <c r="H427" s="24"/>
      <c r="I427" s="25"/>
      <c r="J427" s="24"/>
      <c r="K427" s="24"/>
      <c r="L427" s="24" t="str">
        <f>IF(K427="","",VLOOKUP(K427,{"一等奖学金",1000;"二等奖学金",500;"三等奖学金",300;"一等学习优秀奖",900;"二等学习优秀奖",400;"三等学习优秀奖",200;"无",0},2,))</f>
        <v/>
      </c>
      <c r="M427" s="24"/>
    </row>
    <row r="428" spans="1:24" ht="19" customHeight="1" x14ac:dyDescent="0.25">
      <c r="A428" s="24"/>
      <c r="B428" s="24"/>
      <c r="C428" s="24"/>
      <c r="D428" s="24"/>
      <c r="E428" s="24"/>
      <c r="F428" s="24"/>
      <c r="G428" s="24"/>
      <c r="H428" s="24"/>
      <c r="I428" s="25"/>
      <c r="J428" s="24"/>
      <c r="K428" s="24"/>
      <c r="L428" s="24" t="str">
        <f>IF(K428="","",VLOOKUP(K428,{"一等奖学金",1000;"二等奖学金",500;"三等奖学金",300;"一等学习优秀奖",900;"二等学习优秀奖",400;"三等学习优秀奖",200;"无",0},2,))</f>
        <v/>
      </c>
      <c r="M428" s="24"/>
    </row>
    <row r="429" spans="1:24" ht="19" customHeight="1" x14ac:dyDescent="0.25">
      <c r="A429" s="24"/>
      <c r="B429" s="24"/>
      <c r="C429" s="24"/>
      <c r="D429" s="24"/>
      <c r="E429" s="24"/>
      <c r="F429" s="24"/>
      <c r="G429" s="24"/>
      <c r="H429" s="24"/>
      <c r="I429" s="25"/>
      <c r="J429" s="24"/>
      <c r="K429" s="24"/>
      <c r="L429" s="24" t="str">
        <f>IF(K429="","",VLOOKUP(K429,{"一等奖学金",1000;"二等奖学金",500;"三等奖学金",300;"一等学习优秀奖",900;"二等学习优秀奖",400;"三等学习优秀奖",200;"无",0},2,))</f>
        <v/>
      </c>
      <c r="M429" s="24"/>
    </row>
    <row r="430" spans="1:24" ht="19" customHeight="1" x14ac:dyDescent="0.25">
      <c r="A430" s="24"/>
      <c r="B430" s="24"/>
      <c r="C430" s="24"/>
      <c r="D430" s="24"/>
      <c r="E430" s="24"/>
      <c r="F430" s="24"/>
      <c r="G430" s="24"/>
      <c r="H430" s="24"/>
      <c r="I430" s="25"/>
      <c r="J430" s="24"/>
      <c r="K430" s="24"/>
      <c r="L430" s="24" t="str">
        <f>IF(K430="","",VLOOKUP(K430,{"一等奖学金",1000;"二等奖学金",500;"三等奖学金",300;"一等学习优秀奖",900;"二等学习优秀奖",400;"三等学习优秀奖",200;"无",0},2,))</f>
        <v/>
      </c>
      <c r="M430" s="24"/>
    </row>
    <row r="431" spans="1:24" ht="19" customHeight="1" x14ac:dyDescent="0.25">
      <c r="A431" s="24"/>
      <c r="B431" s="24"/>
      <c r="C431" s="24"/>
      <c r="D431" s="24"/>
      <c r="E431" s="24"/>
      <c r="F431" s="24"/>
      <c r="G431" s="24"/>
      <c r="H431" s="24"/>
      <c r="I431" s="25"/>
      <c r="J431" s="24"/>
      <c r="K431" s="24"/>
      <c r="L431" s="24" t="str">
        <f>IF(K431="","",VLOOKUP(K431,{"一等奖学金",1000;"二等奖学金",500;"三等奖学金",300;"一等学习优秀奖",900;"二等学习优秀奖",400;"三等学习优秀奖",200;"无",0},2,))</f>
        <v/>
      </c>
      <c r="M431" s="24"/>
    </row>
    <row r="432" spans="1:24" ht="19" customHeight="1" x14ac:dyDescent="0.25">
      <c r="A432" s="24"/>
      <c r="B432" s="24"/>
      <c r="C432" s="24"/>
      <c r="D432" s="24"/>
      <c r="E432" s="24"/>
      <c r="F432" s="24"/>
      <c r="G432" s="24"/>
      <c r="H432" s="24"/>
      <c r="I432" s="25"/>
      <c r="J432" s="24"/>
      <c r="K432" s="24"/>
      <c r="L432" s="24" t="str">
        <f>IF(K432="","",VLOOKUP(K432,{"一等奖学金",1000;"二等奖学金",500;"三等奖学金",300;"一等学习优秀奖",900;"二等学习优秀奖",400;"三等学习优秀奖",200;"无",0},2,))</f>
        <v/>
      </c>
      <c r="M432" s="24"/>
    </row>
    <row r="433" spans="1:24" ht="19" customHeight="1" x14ac:dyDescent="0.25">
      <c r="A433" s="24"/>
      <c r="B433" s="24"/>
      <c r="C433" s="24"/>
      <c r="D433" s="24"/>
      <c r="E433" s="24"/>
      <c r="F433" s="24"/>
      <c r="G433" s="24"/>
      <c r="H433" s="24"/>
      <c r="I433" s="25"/>
      <c r="J433" s="24"/>
      <c r="K433" s="24"/>
      <c r="L433" s="24" t="str">
        <f>IF(K433="","",VLOOKUP(K433,{"一等奖学金",1000;"二等奖学金",500;"三等奖学金",300;"一等学习优秀奖",900;"二等学习优秀奖",400;"三等学习优秀奖",200;"无",0},2,))</f>
        <v/>
      </c>
      <c r="M433" s="24"/>
    </row>
    <row r="434" spans="1:24" ht="19" customHeight="1" x14ac:dyDescent="0.25">
      <c r="A434" s="24"/>
      <c r="B434" s="24"/>
      <c r="C434" s="24"/>
      <c r="D434" s="24"/>
      <c r="E434" s="24"/>
      <c r="F434" s="24"/>
      <c r="G434" s="24"/>
      <c r="H434" s="24"/>
      <c r="I434" s="25"/>
      <c r="J434" s="24"/>
      <c r="K434" s="24"/>
      <c r="L434" s="24" t="str">
        <f>IF(K434="","",VLOOKUP(K434,{"一等奖学金",1000;"二等奖学金",500;"三等奖学金",300;"一等学习优秀奖",900;"二等学习优秀奖",400;"三等学习优秀奖",200;"无",0},2,))</f>
        <v/>
      </c>
      <c r="M434" s="24"/>
    </row>
    <row r="435" spans="1:24" ht="29.25" customHeight="1" x14ac:dyDescent="0.25">
      <c r="A435" s="1" t="s">
        <v>39</v>
      </c>
      <c r="B435" s="19"/>
      <c r="C435" s="17"/>
      <c r="D435" s="26"/>
      <c r="E435" s="26"/>
      <c r="F435" s="23" t="s">
        <v>40</v>
      </c>
      <c r="G435" s="14">
        <v>45923</v>
      </c>
      <c r="H435" s="4"/>
      <c r="I435" s="4"/>
      <c r="J435" s="4"/>
      <c r="K435" s="22" t="s">
        <v>41</v>
      </c>
      <c r="L435" s="11">
        <f>SUM(L419:L434)</f>
        <v>2900</v>
      </c>
      <c r="M435" s="11"/>
    </row>
    <row r="438" spans="1:24" ht="45" customHeight="1" x14ac:dyDescent="0.25">
      <c r="A438" s="18" t="s">
        <v>0</v>
      </c>
      <c r="B438" s="18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</row>
    <row r="439" spans="1:24" ht="25.5" customHeight="1" x14ac:dyDescent="0.25">
      <c r="A439" s="12" t="s">
        <v>481</v>
      </c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</row>
    <row r="440" spans="1:24" ht="21" customHeight="1" x14ac:dyDescent="0.25">
      <c r="A440" s="11" t="s">
        <v>2</v>
      </c>
      <c r="B440" s="10" t="s">
        <v>3</v>
      </c>
      <c r="C440" s="11" t="s">
        <v>4</v>
      </c>
      <c r="D440" s="8" t="s">
        <v>5</v>
      </c>
      <c r="E440" s="4"/>
      <c r="F440" s="4"/>
      <c r="G440" s="4"/>
      <c r="H440" s="4"/>
      <c r="I440" s="4"/>
      <c r="J440" s="4"/>
      <c r="K440" s="3" t="s">
        <v>6</v>
      </c>
      <c r="L440" s="3" t="s">
        <v>7</v>
      </c>
      <c r="M440" s="3" t="s">
        <v>8</v>
      </c>
    </row>
    <row r="441" spans="1:24" ht="34" customHeight="1" x14ac:dyDescent="0.25">
      <c r="A441" s="11"/>
      <c r="B441" s="6"/>
      <c r="C441" s="11"/>
      <c r="D441" s="23" t="s">
        <v>9</v>
      </c>
      <c r="E441" s="23" t="s">
        <v>10</v>
      </c>
      <c r="F441" s="23" t="s">
        <v>11</v>
      </c>
      <c r="G441" s="23" t="s">
        <v>12</v>
      </c>
      <c r="H441" s="23" t="s">
        <v>13</v>
      </c>
      <c r="I441" s="31" t="s">
        <v>14</v>
      </c>
      <c r="J441" s="23" t="s">
        <v>15</v>
      </c>
      <c r="K441" s="3"/>
      <c r="L441" s="3"/>
      <c r="M441" s="3"/>
    </row>
    <row r="442" spans="1:24" ht="19" customHeight="1" x14ac:dyDescent="0.25">
      <c r="A442" s="24">
        <v>2401102128</v>
      </c>
      <c r="B442" s="24" t="s">
        <v>482</v>
      </c>
      <c r="C442" s="24" t="s">
        <v>107</v>
      </c>
      <c r="D442" s="24">
        <v>1</v>
      </c>
      <c r="E442" s="24">
        <v>1</v>
      </c>
      <c r="F442" s="24">
        <v>92.96</v>
      </c>
      <c r="G442" s="32">
        <v>19.899999999999999</v>
      </c>
      <c r="H442" s="32">
        <v>62.36</v>
      </c>
      <c r="I442" s="32">
        <v>8.4</v>
      </c>
      <c r="J442" s="32">
        <v>2.2999999999999998</v>
      </c>
      <c r="K442" s="24" t="s">
        <v>18</v>
      </c>
      <c r="L442" s="24">
        <v>1000</v>
      </c>
      <c r="M442" s="24" t="s">
        <v>20</v>
      </c>
      <c r="O442" s="20" t="s">
        <v>20</v>
      </c>
      <c r="P442" s="20" t="s">
        <v>21</v>
      </c>
    </row>
    <row r="443" spans="1:24" ht="19" customHeight="1" x14ac:dyDescent="0.25">
      <c r="A443" s="24">
        <v>2401102103</v>
      </c>
      <c r="B443" s="24" t="s">
        <v>483</v>
      </c>
      <c r="C443" s="24" t="s">
        <v>33</v>
      </c>
      <c r="D443" s="24">
        <v>2</v>
      </c>
      <c r="E443" s="24">
        <v>5</v>
      </c>
      <c r="F443" s="24">
        <v>91.71</v>
      </c>
      <c r="G443" s="32">
        <v>19.98</v>
      </c>
      <c r="H443" s="32">
        <v>59.83</v>
      </c>
      <c r="I443" s="32">
        <v>9.75</v>
      </c>
      <c r="J443" s="32">
        <v>2.15</v>
      </c>
      <c r="K443" s="24" t="s">
        <v>24</v>
      </c>
      <c r="L443" s="24">
        <v>500</v>
      </c>
      <c r="M443" s="24" t="s">
        <v>19</v>
      </c>
      <c r="N443"/>
      <c r="O443"/>
      <c r="P443"/>
      <c r="Q443"/>
      <c r="R443"/>
      <c r="S443"/>
      <c r="T443"/>
      <c r="U443"/>
      <c r="V443"/>
      <c r="W443"/>
      <c r="X443"/>
    </row>
    <row r="444" spans="1:24" ht="19" customHeight="1" x14ac:dyDescent="0.25">
      <c r="A444" s="24">
        <v>2401102140</v>
      </c>
      <c r="B444" s="24" t="s">
        <v>484</v>
      </c>
      <c r="C444" s="24" t="s">
        <v>21</v>
      </c>
      <c r="D444" s="24">
        <v>3</v>
      </c>
      <c r="E444" s="24">
        <v>2</v>
      </c>
      <c r="F444" s="24">
        <v>91.43</v>
      </c>
      <c r="G444" s="32">
        <v>19.600000000000001</v>
      </c>
      <c r="H444" s="32">
        <v>61.78</v>
      </c>
      <c r="I444" s="32">
        <v>8.9</v>
      </c>
      <c r="J444" s="32">
        <v>1.1499999999999999</v>
      </c>
      <c r="K444" s="24" t="s">
        <v>24</v>
      </c>
      <c r="L444" s="24">
        <v>500</v>
      </c>
      <c r="M444" s="24" t="s">
        <v>20</v>
      </c>
      <c r="N444"/>
      <c r="O444"/>
      <c r="P444"/>
      <c r="Q444"/>
      <c r="R444"/>
      <c r="S444"/>
      <c r="T444"/>
      <c r="U444"/>
      <c r="V444"/>
      <c r="W444"/>
      <c r="X444"/>
    </row>
    <row r="445" spans="1:24" ht="19" customHeight="1" x14ac:dyDescent="0.25">
      <c r="A445" s="24">
        <v>2401102110</v>
      </c>
      <c r="B445" s="24" t="s">
        <v>485</v>
      </c>
      <c r="C445" s="20" t="s">
        <v>21</v>
      </c>
      <c r="D445" s="24">
        <v>4</v>
      </c>
      <c r="E445" s="24">
        <v>3</v>
      </c>
      <c r="F445" s="24">
        <v>91.34</v>
      </c>
      <c r="G445" s="32">
        <v>19.600000000000001</v>
      </c>
      <c r="H445" s="32">
        <v>62.44</v>
      </c>
      <c r="I445" s="32">
        <v>7.85</v>
      </c>
      <c r="J445" s="32">
        <v>1.45</v>
      </c>
      <c r="K445" s="24" t="s">
        <v>24</v>
      </c>
      <c r="L445" s="24">
        <v>500</v>
      </c>
      <c r="M445" s="24" t="s">
        <v>21</v>
      </c>
      <c r="N445"/>
      <c r="O445"/>
      <c r="P445"/>
      <c r="Q445"/>
      <c r="R445"/>
      <c r="S445"/>
      <c r="T445"/>
      <c r="U445"/>
      <c r="V445"/>
      <c r="W445"/>
      <c r="X445"/>
    </row>
    <row r="446" spans="1:24" ht="19" customHeight="1" x14ac:dyDescent="0.25">
      <c r="A446" s="24">
        <v>2401102120</v>
      </c>
      <c r="B446" s="24" t="s">
        <v>486</v>
      </c>
      <c r="C446" s="24" t="s">
        <v>21</v>
      </c>
      <c r="D446" s="24">
        <v>10</v>
      </c>
      <c r="E446" s="24">
        <v>8</v>
      </c>
      <c r="F446" s="24">
        <v>89.59</v>
      </c>
      <c r="G446" s="32">
        <v>19.600000000000001</v>
      </c>
      <c r="H446" s="32">
        <v>60.74</v>
      </c>
      <c r="I446" s="32">
        <v>8.5</v>
      </c>
      <c r="J446" s="32">
        <v>0.75</v>
      </c>
      <c r="K446" s="24" t="s">
        <v>28</v>
      </c>
      <c r="L446" s="24">
        <v>300</v>
      </c>
      <c r="M446" s="24" t="s">
        <v>21</v>
      </c>
    </row>
    <row r="447" spans="1:24" ht="19" customHeight="1" x14ac:dyDescent="0.25">
      <c r="A447" s="24"/>
      <c r="B447" s="24"/>
      <c r="C447" s="24"/>
      <c r="D447" s="24"/>
      <c r="E447" s="24"/>
      <c r="F447" s="24"/>
      <c r="G447" s="24"/>
      <c r="H447" s="24"/>
      <c r="I447" s="25"/>
      <c r="J447" s="24"/>
      <c r="K447" s="24"/>
      <c r="L447" s="24" t="str">
        <f>IF(K447="","",VLOOKUP(K447,{"一等奖学金",1000;"二等奖学金",500;"三等奖学金",300;"一等学习优秀奖",900;"二等学习优秀奖",400;"三等学习优秀奖",200;"无",0},2,))</f>
        <v/>
      </c>
      <c r="M447" s="24"/>
    </row>
    <row r="448" spans="1:24" ht="19" customHeight="1" x14ac:dyDescent="0.25">
      <c r="A448" s="24"/>
      <c r="B448" s="24"/>
      <c r="C448" s="24"/>
      <c r="D448" s="24"/>
      <c r="E448" s="24"/>
      <c r="F448" s="24"/>
      <c r="G448" s="24"/>
      <c r="H448" s="24"/>
      <c r="I448" s="25"/>
      <c r="J448" s="24"/>
      <c r="K448" s="24"/>
      <c r="L448" s="24" t="str">
        <f>IF(K448="","",VLOOKUP(K448,{"一等奖学金",1000;"二等奖学金",500;"三等奖学金",300;"一等学习优秀奖",900;"二等学习优秀奖",400;"三等学习优秀奖",200;"无",0},2,))</f>
        <v/>
      </c>
      <c r="M448" s="24"/>
    </row>
    <row r="449" spans="1:13" ht="19" customHeight="1" x14ac:dyDescent="0.25">
      <c r="A449" s="24"/>
      <c r="B449" s="24"/>
      <c r="C449" s="24"/>
      <c r="D449" s="24"/>
      <c r="E449" s="24"/>
      <c r="F449" s="24"/>
      <c r="G449" s="24"/>
      <c r="H449" s="24"/>
      <c r="I449" s="25"/>
      <c r="J449" s="24"/>
      <c r="K449" s="24"/>
      <c r="L449" s="24" t="str">
        <f>IF(K449="","",VLOOKUP(K449,{"一等奖学金",1000;"二等奖学金",500;"三等奖学金",300;"一等学习优秀奖",900;"二等学习优秀奖",400;"三等学习优秀奖",200;"无",0},2,))</f>
        <v/>
      </c>
      <c r="M449" s="24"/>
    </row>
    <row r="450" spans="1:13" ht="19" customHeight="1" x14ac:dyDescent="0.25">
      <c r="A450" s="24"/>
      <c r="B450" s="24"/>
      <c r="C450" s="24"/>
      <c r="D450" s="24"/>
      <c r="E450" s="24"/>
      <c r="F450" s="24"/>
      <c r="G450" s="24"/>
      <c r="H450" s="24"/>
      <c r="I450" s="25"/>
      <c r="J450" s="24"/>
      <c r="K450" s="24"/>
      <c r="L450" s="24" t="str">
        <f>IF(K450="","",VLOOKUP(K450,{"一等奖学金",1000;"二等奖学金",500;"三等奖学金",300;"一等学习优秀奖",900;"二等学习优秀奖",400;"三等学习优秀奖",200;"无",0},2,))</f>
        <v/>
      </c>
      <c r="M450" s="24"/>
    </row>
    <row r="451" spans="1:13" ht="19" customHeight="1" x14ac:dyDescent="0.25">
      <c r="A451" s="24"/>
      <c r="B451" s="24"/>
      <c r="C451" s="24"/>
      <c r="D451" s="24"/>
      <c r="E451" s="24"/>
      <c r="F451" s="24"/>
      <c r="G451" s="24"/>
      <c r="H451" s="24"/>
      <c r="I451" s="25"/>
      <c r="J451" s="24"/>
      <c r="K451" s="24"/>
      <c r="L451" s="24" t="str">
        <f>IF(K451="","",VLOOKUP(K451,{"一等奖学金",1000;"二等奖学金",500;"三等奖学金",300;"一等学习优秀奖",900;"二等学习优秀奖",400;"三等学习优秀奖",200;"无",0},2,))</f>
        <v/>
      </c>
      <c r="M451" s="24"/>
    </row>
    <row r="452" spans="1:13" ht="19" customHeight="1" x14ac:dyDescent="0.25">
      <c r="A452" s="24"/>
      <c r="B452" s="24"/>
      <c r="C452" s="24"/>
      <c r="D452" s="24"/>
      <c r="E452" s="24"/>
      <c r="F452" s="24"/>
      <c r="G452" s="24"/>
      <c r="H452" s="24"/>
      <c r="I452" s="25"/>
      <c r="J452" s="24"/>
      <c r="K452" s="24"/>
      <c r="L452" s="24" t="str">
        <f>IF(K452="","",VLOOKUP(K452,{"一等奖学金",1000;"二等奖学金",500;"三等奖学金",300;"一等学习优秀奖",900;"二等学习优秀奖",400;"三等学习优秀奖",200;"无",0},2,))</f>
        <v/>
      </c>
      <c r="M452" s="24"/>
    </row>
    <row r="453" spans="1:13" ht="19" customHeight="1" x14ac:dyDescent="0.25">
      <c r="A453" s="24"/>
      <c r="B453" s="24"/>
      <c r="C453" s="24"/>
      <c r="D453" s="24"/>
      <c r="E453" s="24"/>
      <c r="F453" s="24"/>
      <c r="G453" s="24"/>
      <c r="H453" s="24"/>
      <c r="I453" s="25"/>
      <c r="J453" s="24"/>
      <c r="K453" s="24"/>
      <c r="L453" s="24" t="str">
        <f>IF(K453="","",VLOOKUP(K453,{"一等奖学金",1000;"二等奖学金",500;"三等奖学金",300;"一等学习优秀奖",900;"二等学习优秀奖",400;"三等学习优秀奖",200;"无",0},2,))</f>
        <v/>
      </c>
      <c r="M453" s="24"/>
    </row>
    <row r="454" spans="1:13" ht="19" customHeight="1" x14ac:dyDescent="0.25">
      <c r="A454" s="24"/>
      <c r="B454" s="24"/>
      <c r="C454" s="24"/>
      <c r="D454" s="24"/>
      <c r="E454" s="24"/>
      <c r="F454" s="24"/>
      <c r="G454" s="24"/>
      <c r="H454" s="24"/>
      <c r="I454" s="25"/>
      <c r="J454" s="24"/>
      <c r="K454" s="24"/>
      <c r="L454" s="24" t="str">
        <f>IF(K454="","",VLOOKUP(K454,{"一等奖学金",1000;"二等奖学金",500;"三等奖学金",300;"一等学习优秀奖",900;"二等学习优秀奖",400;"三等学习优秀奖",200;"无",0},2,))</f>
        <v/>
      </c>
      <c r="M454" s="24"/>
    </row>
    <row r="455" spans="1:13" ht="19" customHeight="1" x14ac:dyDescent="0.25">
      <c r="A455" s="24"/>
      <c r="B455" s="24"/>
      <c r="C455" s="24"/>
      <c r="D455" s="24"/>
      <c r="E455" s="24"/>
      <c r="F455" s="24"/>
      <c r="G455" s="24"/>
      <c r="H455" s="24"/>
      <c r="I455" s="25"/>
      <c r="J455" s="24"/>
      <c r="K455" s="24"/>
      <c r="L455" s="24" t="str">
        <f>IF(K455="","",VLOOKUP(K455,{"一等奖学金",1000;"二等奖学金",500;"三等奖学金",300;"一等学习优秀奖",900;"二等学习优秀奖",400;"三等学习优秀奖",200;"无",0},2,))</f>
        <v/>
      </c>
      <c r="M455" s="24"/>
    </row>
    <row r="456" spans="1:13" ht="19" customHeight="1" x14ac:dyDescent="0.25">
      <c r="A456" s="24"/>
      <c r="B456" s="24"/>
      <c r="C456" s="24"/>
      <c r="D456" s="24"/>
      <c r="E456" s="24"/>
      <c r="F456" s="24"/>
      <c r="G456" s="24"/>
      <c r="H456" s="24"/>
      <c r="I456" s="25"/>
      <c r="J456" s="24"/>
      <c r="K456" s="24"/>
      <c r="L456" s="24" t="str">
        <f>IF(K456="","",VLOOKUP(K456,{"一等奖学金",1000;"二等奖学金",500;"三等奖学金",300;"一等学习优秀奖",900;"二等学习优秀奖",400;"三等学习优秀奖",200;"无",0},2,))</f>
        <v/>
      </c>
      <c r="M456" s="24"/>
    </row>
    <row r="457" spans="1:13" ht="19" customHeight="1" x14ac:dyDescent="0.25">
      <c r="A457" s="24"/>
      <c r="B457" s="24"/>
      <c r="C457" s="24"/>
      <c r="D457" s="24"/>
      <c r="E457" s="24"/>
      <c r="F457" s="24"/>
      <c r="G457" s="24"/>
      <c r="H457" s="24"/>
      <c r="I457" s="25"/>
      <c r="J457" s="24"/>
      <c r="K457" s="24"/>
      <c r="L457" s="24" t="str">
        <f>IF(K457="","",VLOOKUP(K457,{"一等奖学金",1000;"二等奖学金",500;"三等奖学金",300;"一等学习优秀奖",900;"二等学习优秀奖",400;"三等学习优秀奖",200;"无",0},2,))</f>
        <v/>
      </c>
      <c r="M457" s="24"/>
    </row>
    <row r="458" spans="1:13" ht="29.25" customHeight="1" x14ac:dyDescent="0.25">
      <c r="A458" s="1" t="s">
        <v>39</v>
      </c>
      <c r="B458" s="19"/>
      <c r="C458" s="17"/>
      <c r="D458" s="26"/>
      <c r="E458" s="26"/>
      <c r="F458" s="23" t="s">
        <v>40</v>
      </c>
      <c r="G458" s="14">
        <v>45923</v>
      </c>
      <c r="H458" s="4"/>
      <c r="I458" s="4"/>
      <c r="J458" s="4"/>
      <c r="K458" s="22" t="s">
        <v>41</v>
      </c>
      <c r="L458" s="11">
        <f>SUM(L442:L457)</f>
        <v>2800</v>
      </c>
      <c r="M458" s="11"/>
    </row>
    <row r="461" spans="1:13" ht="45" customHeight="1" x14ac:dyDescent="0.25">
      <c r="A461" s="18" t="s">
        <v>0</v>
      </c>
      <c r="B461" s="18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</row>
    <row r="462" spans="1:13" ht="25.5" customHeight="1" x14ac:dyDescent="0.25">
      <c r="A462" s="12" t="s">
        <v>487</v>
      </c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</row>
    <row r="463" spans="1:13" ht="21" customHeight="1" x14ac:dyDescent="0.25">
      <c r="A463" s="11" t="s">
        <v>2</v>
      </c>
      <c r="B463" s="10" t="s">
        <v>3</v>
      </c>
      <c r="C463" s="11" t="s">
        <v>4</v>
      </c>
      <c r="D463" s="8" t="s">
        <v>5</v>
      </c>
      <c r="E463" s="4"/>
      <c r="F463" s="4"/>
      <c r="G463" s="4"/>
      <c r="H463" s="4"/>
      <c r="I463" s="4"/>
      <c r="J463" s="4"/>
      <c r="K463" s="3" t="s">
        <v>6</v>
      </c>
      <c r="L463" s="3" t="s">
        <v>7</v>
      </c>
      <c r="M463" s="3" t="s">
        <v>8</v>
      </c>
    </row>
    <row r="464" spans="1:13" ht="34" customHeight="1" x14ac:dyDescent="0.25">
      <c r="A464" s="11"/>
      <c r="B464" s="6"/>
      <c r="C464" s="11"/>
      <c r="D464" s="23" t="s">
        <v>9</v>
      </c>
      <c r="E464" s="23" t="s">
        <v>10</v>
      </c>
      <c r="F464" s="23" t="s">
        <v>11</v>
      </c>
      <c r="G464" s="23" t="s">
        <v>12</v>
      </c>
      <c r="H464" s="23" t="s">
        <v>13</v>
      </c>
      <c r="I464" s="31" t="s">
        <v>14</v>
      </c>
      <c r="J464" s="23" t="s">
        <v>15</v>
      </c>
      <c r="K464" s="3"/>
      <c r="L464" s="3"/>
      <c r="M464" s="3"/>
    </row>
    <row r="465" spans="1:24" ht="19" customHeight="1" x14ac:dyDescent="0.25">
      <c r="A465" s="24">
        <v>2401102214</v>
      </c>
      <c r="B465" s="24" t="s">
        <v>488</v>
      </c>
      <c r="C465" s="24" t="s">
        <v>21</v>
      </c>
      <c r="D465" s="24">
        <v>1</v>
      </c>
      <c r="E465" s="24">
        <v>1</v>
      </c>
      <c r="F465" s="32">
        <v>96.8</v>
      </c>
      <c r="G465" s="32">
        <v>19.84</v>
      </c>
      <c r="H465" s="32">
        <v>64.53</v>
      </c>
      <c r="I465" s="32">
        <v>9.6</v>
      </c>
      <c r="J465" s="32">
        <v>2.83</v>
      </c>
      <c r="K465" s="24" t="s">
        <v>18</v>
      </c>
      <c r="L465" s="24">
        <v>1000</v>
      </c>
      <c r="M465" s="24" t="s">
        <v>20</v>
      </c>
      <c r="O465" s="20" t="s">
        <v>20</v>
      </c>
      <c r="P465" s="20" t="s">
        <v>21</v>
      </c>
    </row>
    <row r="466" spans="1:24" ht="19" customHeight="1" x14ac:dyDescent="0.25">
      <c r="A466" s="24">
        <v>2401102231</v>
      </c>
      <c r="B466" s="24" t="s">
        <v>489</v>
      </c>
      <c r="C466" s="24" t="s">
        <v>44</v>
      </c>
      <c r="D466" s="24">
        <v>2</v>
      </c>
      <c r="E466" s="24">
        <v>2</v>
      </c>
      <c r="F466" s="32">
        <v>95.66</v>
      </c>
      <c r="G466" s="32">
        <v>19.920000000000002</v>
      </c>
      <c r="H466" s="32">
        <v>63.21</v>
      </c>
      <c r="I466" s="32">
        <v>8.6</v>
      </c>
      <c r="J466" s="32">
        <v>3.93</v>
      </c>
      <c r="K466" s="24" t="s">
        <v>24</v>
      </c>
      <c r="L466" s="24">
        <v>500</v>
      </c>
      <c r="M466" s="24" t="s">
        <v>20</v>
      </c>
    </row>
    <row r="467" spans="1:24" ht="19" customHeight="1" x14ac:dyDescent="0.25">
      <c r="A467" s="24">
        <v>2401102226</v>
      </c>
      <c r="B467" s="24" t="s">
        <v>490</v>
      </c>
      <c r="C467" s="24" t="s">
        <v>21</v>
      </c>
      <c r="D467" s="24">
        <v>3</v>
      </c>
      <c r="E467" s="24">
        <v>3</v>
      </c>
      <c r="F467" s="32">
        <v>94.26</v>
      </c>
      <c r="G467" s="32">
        <v>19.84</v>
      </c>
      <c r="H467" s="32">
        <v>62.46</v>
      </c>
      <c r="I467" s="32">
        <v>9.15</v>
      </c>
      <c r="J467" s="32">
        <v>2.81</v>
      </c>
      <c r="K467" s="24" t="s">
        <v>24</v>
      </c>
      <c r="L467" s="24">
        <v>500</v>
      </c>
      <c r="M467" s="24" t="s">
        <v>21</v>
      </c>
      <c r="N467"/>
      <c r="O467"/>
      <c r="P467"/>
      <c r="Q467"/>
      <c r="R467"/>
      <c r="S467"/>
      <c r="T467"/>
      <c r="U467"/>
      <c r="V467"/>
      <c r="W467"/>
      <c r="X467"/>
    </row>
    <row r="468" spans="1:24" ht="19" customHeight="1" x14ac:dyDescent="0.25">
      <c r="A468" s="24">
        <v>2401102207</v>
      </c>
      <c r="B468" s="24" t="s">
        <v>491</v>
      </c>
      <c r="C468" s="20" t="s">
        <v>21</v>
      </c>
      <c r="D468" s="24">
        <v>5</v>
      </c>
      <c r="E468" s="24">
        <v>10</v>
      </c>
      <c r="F468" s="32">
        <v>95.04</v>
      </c>
      <c r="G468" s="32">
        <v>19.77</v>
      </c>
      <c r="H468" s="32">
        <v>61.94</v>
      </c>
      <c r="I468" s="32">
        <v>8.75</v>
      </c>
      <c r="J468" s="32">
        <v>4.58</v>
      </c>
      <c r="K468" s="24" t="s">
        <v>24</v>
      </c>
      <c r="L468" s="24">
        <v>500</v>
      </c>
      <c r="M468" s="24" t="s">
        <v>21</v>
      </c>
      <c r="N468"/>
      <c r="O468"/>
      <c r="P468"/>
      <c r="Q468"/>
      <c r="R468"/>
      <c r="S468"/>
      <c r="T468"/>
      <c r="U468"/>
      <c r="V468"/>
      <c r="W468"/>
      <c r="X468"/>
    </row>
    <row r="469" spans="1:24" ht="19" customHeight="1" x14ac:dyDescent="0.25">
      <c r="A469" s="24">
        <v>2401102209</v>
      </c>
      <c r="B469" s="29" t="s">
        <v>492</v>
      </c>
      <c r="C469" s="29" t="s">
        <v>27</v>
      </c>
      <c r="D469" s="24">
        <v>7</v>
      </c>
      <c r="E469" s="24">
        <v>12</v>
      </c>
      <c r="F469" s="32">
        <v>93.22</v>
      </c>
      <c r="G469" s="32">
        <v>19.95</v>
      </c>
      <c r="H469" s="32">
        <v>62.61</v>
      </c>
      <c r="I469" s="32">
        <v>7.65</v>
      </c>
      <c r="J469" s="32">
        <v>3.01</v>
      </c>
      <c r="K469" s="24" t="s">
        <v>28</v>
      </c>
      <c r="L469" s="24">
        <v>300</v>
      </c>
      <c r="M469" s="24" t="s">
        <v>19</v>
      </c>
    </row>
    <row r="470" spans="1:24" ht="19" customHeight="1" x14ac:dyDescent="0.25">
      <c r="A470" s="24">
        <v>2401102224</v>
      </c>
      <c r="B470" s="24" t="s">
        <v>493</v>
      </c>
      <c r="C470" s="24" t="s">
        <v>21</v>
      </c>
      <c r="D470" s="24">
        <v>9</v>
      </c>
      <c r="E470" s="24">
        <v>9</v>
      </c>
      <c r="F470" s="32">
        <v>92.14</v>
      </c>
      <c r="G470" s="32">
        <v>19.53</v>
      </c>
      <c r="H470" s="32">
        <v>62.61</v>
      </c>
      <c r="I470" s="32">
        <v>8.4499999999999993</v>
      </c>
      <c r="J470" s="32">
        <v>1.55</v>
      </c>
      <c r="K470" s="24" t="s">
        <v>28</v>
      </c>
      <c r="L470" s="24">
        <v>300</v>
      </c>
      <c r="M470" s="24" t="s">
        <v>21</v>
      </c>
    </row>
    <row r="471" spans="1:24" ht="19" customHeight="1" x14ac:dyDescent="0.25">
      <c r="A471" s="24">
        <v>2401102227</v>
      </c>
      <c r="B471" s="24" t="s">
        <v>494</v>
      </c>
      <c r="C471" s="24" t="s">
        <v>21</v>
      </c>
      <c r="D471" s="24">
        <v>10</v>
      </c>
      <c r="E471" s="24">
        <v>5</v>
      </c>
      <c r="F471" s="32">
        <v>91.88</v>
      </c>
      <c r="G471" s="32">
        <v>19.53</v>
      </c>
      <c r="H471" s="32">
        <v>62.7</v>
      </c>
      <c r="I471" s="32">
        <v>8.6999999999999993</v>
      </c>
      <c r="J471" s="32">
        <v>0.95</v>
      </c>
      <c r="K471" s="24" t="s">
        <v>28</v>
      </c>
      <c r="L471" s="24">
        <v>300</v>
      </c>
      <c r="M471" s="24" t="s">
        <v>21</v>
      </c>
    </row>
    <row r="472" spans="1:24" ht="19" customHeight="1" x14ac:dyDescent="0.25">
      <c r="A472" s="24">
        <v>2401102209</v>
      </c>
      <c r="B472" s="29" t="s">
        <v>492</v>
      </c>
      <c r="C472" s="24"/>
      <c r="D472" s="24"/>
      <c r="E472" s="24"/>
      <c r="F472" s="24"/>
      <c r="G472" s="24"/>
      <c r="H472" s="24"/>
      <c r="I472" s="25"/>
      <c r="J472" s="24"/>
      <c r="K472" s="24"/>
      <c r="L472" s="24">
        <v>200</v>
      </c>
      <c r="M472" s="24" t="s">
        <v>29</v>
      </c>
    </row>
    <row r="473" spans="1:24" ht="19" customHeight="1" x14ac:dyDescent="0.25">
      <c r="A473" s="24"/>
      <c r="B473" s="24"/>
      <c r="C473" s="24"/>
      <c r="D473" s="24"/>
      <c r="E473" s="24"/>
      <c r="F473" s="24"/>
      <c r="G473" s="24"/>
      <c r="H473" s="24"/>
      <c r="I473" s="25"/>
      <c r="J473" s="24"/>
      <c r="K473" s="24"/>
      <c r="L473" s="24" t="str">
        <f>IF(K473="","",VLOOKUP(K473,{"一等奖学金",1000;"二等奖学金",500;"三等奖学金",300;"一等学习优秀奖",900;"二等学习优秀奖",400;"三等学习优秀奖",200;"无",0},2,))</f>
        <v/>
      </c>
      <c r="M473" s="24"/>
    </row>
    <row r="474" spans="1:24" ht="19" customHeight="1" x14ac:dyDescent="0.25">
      <c r="A474" s="24"/>
      <c r="B474" s="24"/>
      <c r="C474" s="24"/>
      <c r="D474" s="24"/>
      <c r="E474" s="24"/>
      <c r="F474" s="24"/>
      <c r="G474" s="24"/>
      <c r="H474" s="24"/>
      <c r="I474" s="25"/>
      <c r="J474" s="24"/>
      <c r="K474" s="24"/>
      <c r="L474" s="24" t="str">
        <f>IF(K474="","",VLOOKUP(K474,{"一等奖学金",1000;"二等奖学金",500;"三等奖学金",300;"一等学习优秀奖",900;"二等学习优秀奖",400;"三等学习优秀奖",200;"无",0},2,))</f>
        <v/>
      </c>
      <c r="M474" s="24"/>
    </row>
    <row r="475" spans="1:24" ht="19" customHeight="1" x14ac:dyDescent="0.25">
      <c r="A475" s="24"/>
      <c r="B475" s="24"/>
      <c r="C475" s="24"/>
      <c r="D475" s="24"/>
      <c r="E475" s="24"/>
      <c r="F475" s="24"/>
      <c r="G475" s="24"/>
      <c r="H475" s="24"/>
      <c r="I475" s="25"/>
      <c r="J475" s="24"/>
      <c r="K475" s="24"/>
      <c r="L475" s="24" t="str">
        <f>IF(K475="","",VLOOKUP(K475,{"一等奖学金",1000;"二等奖学金",500;"三等奖学金",300;"一等学习优秀奖",900;"二等学习优秀奖",400;"三等学习优秀奖",200;"无",0},2,))</f>
        <v/>
      </c>
      <c r="M475" s="24"/>
    </row>
    <row r="476" spans="1:24" ht="19" customHeight="1" x14ac:dyDescent="0.25">
      <c r="A476" s="24"/>
      <c r="B476" s="24"/>
      <c r="C476" s="24"/>
      <c r="D476" s="24"/>
      <c r="E476" s="24"/>
      <c r="F476" s="24"/>
      <c r="G476" s="24"/>
      <c r="H476" s="24"/>
      <c r="I476" s="25"/>
      <c r="J476" s="24"/>
      <c r="K476" s="24"/>
      <c r="L476" s="24" t="str">
        <f>IF(K476="","",VLOOKUP(K476,{"一等奖学金",1000;"二等奖学金",500;"三等奖学金",300;"一等学习优秀奖",900;"二等学习优秀奖",400;"三等学习优秀奖",200;"无",0},2,))</f>
        <v/>
      </c>
      <c r="M476" s="24"/>
    </row>
    <row r="477" spans="1:24" ht="19" customHeight="1" x14ac:dyDescent="0.25">
      <c r="A477" s="24"/>
      <c r="B477" s="24"/>
      <c r="C477" s="24"/>
      <c r="D477" s="24"/>
      <c r="E477" s="24"/>
      <c r="F477" s="24"/>
      <c r="G477" s="24"/>
      <c r="H477" s="24"/>
      <c r="I477" s="25"/>
      <c r="J477" s="24"/>
      <c r="K477" s="24"/>
      <c r="L477" s="24" t="str">
        <f>IF(K477="","",VLOOKUP(K477,{"一等奖学金",1000;"二等奖学金",500;"三等奖学金",300;"一等学习优秀奖",900;"二等学习优秀奖",400;"三等学习优秀奖",200;"无",0},2,))</f>
        <v/>
      </c>
      <c r="M477" s="24"/>
    </row>
    <row r="478" spans="1:24" ht="19" customHeight="1" x14ac:dyDescent="0.25">
      <c r="A478" s="24"/>
      <c r="B478" s="24"/>
      <c r="C478" s="24"/>
      <c r="D478" s="24"/>
      <c r="E478" s="24"/>
      <c r="F478" s="24"/>
      <c r="G478" s="24"/>
      <c r="H478" s="24"/>
      <c r="I478" s="25"/>
      <c r="J478" s="24"/>
      <c r="K478" s="24"/>
      <c r="L478" s="24" t="str">
        <f>IF(K478="","",VLOOKUP(K478,{"一等奖学金",1000;"二等奖学金",500;"三等奖学金",300;"一等学习优秀奖",900;"二等学习优秀奖",400;"三等学习优秀奖",200;"无",0},2,))</f>
        <v/>
      </c>
      <c r="M478" s="24"/>
    </row>
    <row r="479" spans="1:24" ht="19" customHeight="1" x14ac:dyDescent="0.25">
      <c r="A479" s="24"/>
      <c r="B479" s="24"/>
      <c r="C479" s="24"/>
      <c r="D479" s="24"/>
      <c r="E479" s="24"/>
      <c r="F479" s="24"/>
      <c r="G479" s="24"/>
      <c r="H479" s="24"/>
      <c r="I479" s="25"/>
      <c r="J479" s="24"/>
      <c r="K479" s="24"/>
      <c r="L479" s="24" t="str">
        <f>IF(K479="","",VLOOKUP(K479,{"一等奖学金",1000;"二等奖学金",500;"三等奖学金",300;"一等学习优秀奖",900;"二等学习优秀奖",400;"三等学习优秀奖",200;"无",0},2,))</f>
        <v/>
      </c>
      <c r="M479" s="24"/>
    </row>
    <row r="480" spans="1:24" ht="19" customHeight="1" x14ac:dyDescent="0.25">
      <c r="A480" s="24"/>
      <c r="B480" s="24"/>
      <c r="C480" s="24"/>
      <c r="D480" s="24"/>
      <c r="E480" s="24"/>
      <c r="F480" s="24"/>
      <c r="G480" s="24"/>
      <c r="H480" s="24"/>
      <c r="I480" s="25"/>
      <c r="J480" s="24"/>
      <c r="K480" s="24"/>
      <c r="L480" s="24" t="str">
        <f>IF(K480="","",VLOOKUP(K480,{"一等奖学金",1000;"二等奖学金",500;"三等奖学金",300;"一等学习优秀奖",900;"二等学习优秀奖",400;"三等学习优秀奖",200;"无",0},2,))</f>
        <v/>
      </c>
      <c r="M480" s="24"/>
    </row>
    <row r="481" spans="1:24" ht="29.25" customHeight="1" x14ac:dyDescent="0.25">
      <c r="A481" s="1" t="s">
        <v>39</v>
      </c>
      <c r="B481" s="19"/>
      <c r="C481" s="17"/>
      <c r="D481" s="26"/>
      <c r="E481" s="26"/>
      <c r="F481" s="23" t="s">
        <v>40</v>
      </c>
      <c r="G481" s="14">
        <v>45923</v>
      </c>
      <c r="H481" s="4"/>
      <c r="I481" s="4"/>
      <c r="J481" s="4"/>
      <c r="K481" s="22" t="s">
        <v>41</v>
      </c>
      <c r="L481" s="11">
        <f>SUM(L465:L480)</f>
        <v>3600</v>
      </c>
      <c r="M481" s="11"/>
    </row>
    <row r="484" spans="1:24" ht="45" customHeight="1" x14ac:dyDescent="0.25">
      <c r="A484" s="18" t="s">
        <v>0</v>
      </c>
      <c r="B484" s="18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</row>
    <row r="485" spans="1:24" ht="25.5" customHeight="1" x14ac:dyDescent="0.25">
      <c r="A485" s="12" t="s">
        <v>495</v>
      </c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</row>
    <row r="486" spans="1:24" ht="21" customHeight="1" x14ac:dyDescent="0.25">
      <c r="A486" s="11" t="s">
        <v>2</v>
      </c>
      <c r="B486" s="10" t="s">
        <v>3</v>
      </c>
      <c r="C486" s="11" t="s">
        <v>4</v>
      </c>
      <c r="D486" s="8" t="s">
        <v>5</v>
      </c>
      <c r="E486" s="4"/>
      <c r="F486" s="4"/>
      <c r="G486" s="4"/>
      <c r="H486" s="4"/>
      <c r="I486" s="4"/>
      <c r="J486" s="4"/>
      <c r="K486" s="3" t="s">
        <v>6</v>
      </c>
      <c r="L486" s="3" t="s">
        <v>7</v>
      </c>
      <c r="M486" s="3" t="s">
        <v>8</v>
      </c>
    </row>
    <row r="487" spans="1:24" ht="34" customHeight="1" x14ac:dyDescent="0.25">
      <c r="A487" s="11"/>
      <c r="B487" s="6"/>
      <c r="C487" s="11"/>
      <c r="D487" s="23" t="s">
        <v>9</v>
      </c>
      <c r="E487" s="23" t="s">
        <v>10</v>
      </c>
      <c r="F487" s="23" t="s">
        <v>11</v>
      </c>
      <c r="G487" s="23" t="s">
        <v>12</v>
      </c>
      <c r="H487" s="23" t="s">
        <v>13</v>
      </c>
      <c r="I487" s="31" t="s">
        <v>14</v>
      </c>
      <c r="J487" s="23" t="s">
        <v>15</v>
      </c>
      <c r="K487" s="3"/>
      <c r="L487" s="3"/>
      <c r="M487" s="3"/>
    </row>
    <row r="488" spans="1:24" ht="19" customHeight="1" x14ac:dyDescent="0.25">
      <c r="A488" s="62">
        <v>2401104111</v>
      </c>
      <c r="B488" s="63" t="s">
        <v>496</v>
      </c>
      <c r="C488" s="24" t="s">
        <v>44</v>
      </c>
      <c r="D488" s="24">
        <v>1</v>
      </c>
      <c r="E488" s="24">
        <v>1</v>
      </c>
      <c r="F488" s="32">
        <v>94.06</v>
      </c>
      <c r="G488" s="32">
        <v>19.920000000000002</v>
      </c>
      <c r="H488" s="32">
        <v>63.31</v>
      </c>
      <c r="I488" s="32">
        <v>8.85</v>
      </c>
      <c r="J488" s="32">
        <v>1.98</v>
      </c>
      <c r="K488" s="24" t="s">
        <v>18</v>
      </c>
      <c r="L488" s="24">
        <v>1000</v>
      </c>
      <c r="M488" s="24" t="s">
        <v>19</v>
      </c>
      <c r="O488" s="20" t="s">
        <v>20</v>
      </c>
      <c r="P488" s="20" t="s">
        <v>21</v>
      </c>
    </row>
    <row r="489" spans="1:24" ht="19" customHeight="1" x14ac:dyDescent="0.25">
      <c r="A489" s="62">
        <v>2401104126</v>
      </c>
      <c r="B489" s="63" t="s">
        <v>497</v>
      </c>
      <c r="C489" s="24" t="s">
        <v>37</v>
      </c>
      <c r="D489" s="24">
        <v>3</v>
      </c>
      <c r="E489" s="24">
        <v>5</v>
      </c>
      <c r="F489" s="32">
        <v>90.49</v>
      </c>
      <c r="G489" s="32">
        <v>19.8</v>
      </c>
      <c r="H489" s="32">
        <v>60.11</v>
      </c>
      <c r="I489" s="32">
        <v>8.5500000000000007</v>
      </c>
      <c r="J489" s="32">
        <v>2.0299999999999998</v>
      </c>
      <c r="K489" s="24" t="s">
        <v>24</v>
      </c>
      <c r="L489" s="24">
        <v>500</v>
      </c>
      <c r="M489" s="24" t="s">
        <v>20</v>
      </c>
      <c r="N489"/>
      <c r="O489"/>
      <c r="P489"/>
      <c r="Q489"/>
      <c r="R489"/>
      <c r="S489"/>
      <c r="T489"/>
      <c r="U489"/>
      <c r="V489"/>
      <c r="W489"/>
      <c r="X489"/>
    </row>
    <row r="490" spans="1:24" ht="19" customHeight="1" x14ac:dyDescent="0.25">
      <c r="A490" s="62">
        <v>2401104129</v>
      </c>
      <c r="B490" s="63" t="s">
        <v>498</v>
      </c>
      <c r="C490" s="24" t="s">
        <v>21</v>
      </c>
      <c r="D490" s="24">
        <v>4</v>
      </c>
      <c r="E490" s="24">
        <v>3</v>
      </c>
      <c r="F490" s="32">
        <v>90.2</v>
      </c>
      <c r="G490" s="32">
        <v>19.440000000000001</v>
      </c>
      <c r="H490" s="32">
        <v>61.51</v>
      </c>
      <c r="I490" s="32">
        <v>8.4499999999999993</v>
      </c>
      <c r="J490" s="32">
        <v>0.8</v>
      </c>
      <c r="K490" s="24" t="s">
        <v>24</v>
      </c>
      <c r="L490" s="24">
        <v>500</v>
      </c>
      <c r="M490" s="24" t="s">
        <v>21</v>
      </c>
      <c r="N490"/>
      <c r="O490"/>
      <c r="P490"/>
      <c r="Q490"/>
      <c r="R490"/>
      <c r="S490"/>
      <c r="T490"/>
      <c r="U490"/>
      <c r="V490"/>
      <c r="W490"/>
      <c r="X490"/>
    </row>
    <row r="491" spans="1:24" ht="19" customHeight="1" x14ac:dyDescent="0.25">
      <c r="A491" s="62">
        <v>2401104112</v>
      </c>
      <c r="B491" s="63" t="s">
        <v>499</v>
      </c>
      <c r="C491" s="24" t="s">
        <v>21</v>
      </c>
      <c r="D491" s="24">
        <v>6</v>
      </c>
      <c r="E491" s="24">
        <v>7</v>
      </c>
      <c r="F491" s="32">
        <v>89.98</v>
      </c>
      <c r="G491" s="32">
        <v>19.510000000000002</v>
      </c>
      <c r="H491" s="32">
        <v>60.7</v>
      </c>
      <c r="I491" s="32">
        <v>7.9</v>
      </c>
      <c r="J491" s="32">
        <v>1.87</v>
      </c>
      <c r="K491" s="24" t="s">
        <v>28</v>
      </c>
      <c r="L491" s="24">
        <v>300</v>
      </c>
      <c r="M491" s="24" t="s">
        <v>21</v>
      </c>
      <c r="N491"/>
      <c r="O491"/>
      <c r="P491"/>
      <c r="Q491"/>
      <c r="R491"/>
      <c r="S491"/>
      <c r="T491"/>
      <c r="U491"/>
      <c r="V491"/>
      <c r="W491"/>
      <c r="X491"/>
    </row>
    <row r="492" spans="1:24" ht="19" customHeight="1" x14ac:dyDescent="0.25">
      <c r="A492" s="62">
        <v>2401104122</v>
      </c>
      <c r="B492" s="63" t="s">
        <v>500</v>
      </c>
      <c r="C492" s="24" t="s">
        <v>21</v>
      </c>
      <c r="D492" s="24">
        <v>7</v>
      </c>
      <c r="E492" s="24">
        <v>6</v>
      </c>
      <c r="F492" s="32">
        <v>89.31</v>
      </c>
      <c r="G492" s="32">
        <v>19.510000000000002</v>
      </c>
      <c r="H492" s="32">
        <v>60.84</v>
      </c>
      <c r="I492" s="32">
        <v>8</v>
      </c>
      <c r="J492" s="32">
        <v>0.96</v>
      </c>
      <c r="K492" s="24" t="s">
        <v>28</v>
      </c>
      <c r="L492" s="24">
        <v>300</v>
      </c>
      <c r="M492" s="24" t="s">
        <v>20</v>
      </c>
    </row>
    <row r="493" spans="1:24" ht="19" customHeight="1" x14ac:dyDescent="0.25">
      <c r="A493" s="62">
        <v>2401104120</v>
      </c>
      <c r="B493" s="63" t="s">
        <v>501</v>
      </c>
      <c r="C493" s="24" t="s">
        <v>21</v>
      </c>
      <c r="D493" s="24">
        <v>8</v>
      </c>
      <c r="E493" s="24">
        <v>12</v>
      </c>
      <c r="F493" s="32">
        <v>88.68</v>
      </c>
      <c r="G493" s="32">
        <v>19.52</v>
      </c>
      <c r="H493" s="32">
        <v>59.66</v>
      </c>
      <c r="I493" s="32">
        <v>7.7</v>
      </c>
      <c r="J493" s="32">
        <v>1.8</v>
      </c>
      <c r="K493" s="24" t="s">
        <v>28</v>
      </c>
      <c r="L493" s="24">
        <v>300</v>
      </c>
      <c r="M493" s="24" t="s">
        <v>21</v>
      </c>
    </row>
    <row r="494" spans="1:24" ht="19" customHeight="1" x14ac:dyDescent="0.25">
      <c r="A494" s="62">
        <v>2401104130</v>
      </c>
      <c r="B494" s="63" t="s">
        <v>502</v>
      </c>
      <c r="C494" s="24" t="s">
        <v>21</v>
      </c>
      <c r="D494" s="24">
        <v>10</v>
      </c>
      <c r="E494" s="24">
        <v>11</v>
      </c>
      <c r="F494" s="32">
        <v>88.6</v>
      </c>
      <c r="G494" s="32">
        <v>19.489999999999998</v>
      </c>
      <c r="H494" s="32">
        <v>59.11</v>
      </c>
      <c r="I494" s="32">
        <v>8.5</v>
      </c>
      <c r="J494" s="32">
        <v>1.5</v>
      </c>
      <c r="K494" s="24" t="s">
        <v>28</v>
      </c>
      <c r="L494" s="24">
        <v>300</v>
      </c>
      <c r="M494" s="24" t="s">
        <v>21</v>
      </c>
    </row>
    <row r="495" spans="1:24" ht="19" customHeight="1" x14ac:dyDescent="0.25">
      <c r="A495" s="62">
        <v>2401104119</v>
      </c>
      <c r="B495" s="63" t="s">
        <v>503</v>
      </c>
      <c r="C495" s="24" t="s">
        <v>21</v>
      </c>
      <c r="D495" s="24">
        <v>11</v>
      </c>
      <c r="E495" s="24">
        <v>10</v>
      </c>
      <c r="F495" s="32">
        <v>88.53</v>
      </c>
      <c r="G495" s="32">
        <v>19.510000000000002</v>
      </c>
      <c r="H495" s="32">
        <v>59.85</v>
      </c>
      <c r="I495" s="32">
        <v>8.15</v>
      </c>
      <c r="J495" s="32">
        <v>1.02</v>
      </c>
      <c r="K495" s="24" t="s">
        <v>28</v>
      </c>
      <c r="L495" s="24">
        <v>300</v>
      </c>
      <c r="M495" s="24" t="s">
        <v>21</v>
      </c>
    </row>
    <row r="496" spans="1:24" ht="19" customHeight="1" x14ac:dyDescent="0.25">
      <c r="A496" s="24"/>
      <c r="B496" s="24"/>
      <c r="C496" s="24"/>
      <c r="D496" s="24"/>
      <c r="E496" s="24"/>
      <c r="F496" s="24"/>
      <c r="G496" s="24"/>
      <c r="H496" s="24"/>
      <c r="I496" s="25"/>
      <c r="J496" s="24"/>
      <c r="K496" s="24"/>
      <c r="L496" s="24" t="str">
        <f>IF(K496="","",VLOOKUP(K496,{"一等奖学金",1000;"二等奖学金",500;"三等奖学金",300;"一等学习优秀奖",900;"二等学习优秀奖",400;"三等学习优秀奖",200;"无",0},2,))</f>
        <v/>
      </c>
      <c r="M496" s="24"/>
    </row>
    <row r="497" spans="1:24" ht="19" customHeight="1" x14ac:dyDescent="0.25">
      <c r="A497" s="24"/>
      <c r="B497" s="24"/>
      <c r="C497" s="24"/>
      <c r="D497" s="24"/>
      <c r="E497" s="24"/>
      <c r="F497" s="24"/>
      <c r="G497" s="24"/>
      <c r="H497" s="24"/>
      <c r="I497" s="25"/>
      <c r="J497" s="24"/>
      <c r="K497" s="24"/>
      <c r="L497" s="24" t="str">
        <f>IF(K497="","",VLOOKUP(K497,{"一等奖学金",1000;"二等奖学金",500;"三等奖学金",300;"一等学习优秀奖",900;"二等学习优秀奖",400;"三等学习优秀奖",200;"无",0},2,))</f>
        <v/>
      </c>
      <c r="M497" s="24"/>
    </row>
    <row r="498" spans="1:24" ht="19" customHeight="1" x14ac:dyDescent="0.25">
      <c r="A498" s="24"/>
      <c r="B498" s="24"/>
      <c r="C498" s="24"/>
      <c r="D498" s="24"/>
      <c r="E498" s="24"/>
      <c r="F498" s="24"/>
      <c r="G498" s="24"/>
      <c r="H498" s="24"/>
      <c r="I498" s="25"/>
      <c r="J498" s="24"/>
      <c r="K498" s="24"/>
      <c r="L498" s="24" t="str">
        <f>IF(K498="","",VLOOKUP(K498,{"一等奖学金",1000;"二等奖学金",500;"三等奖学金",300;"一等学习优秀奖",900;"二等学习优秀奖",400;"三等学习优秀奖",200;"无",0},2,))</f>
        <v/>
      </c>
      <c r="M498" s="24"/>
    </row>
    <row r="499" spans="1:24" ht="19" customHeight="1" x14ac:dyDescent="0.25">
      <c r="A499" s="24"/>
      <c r="B499" s="24"/>
      <c r="C499" s="24"/>
      <c r="D499" s="24"/>
      <c r="E499" s="24"/>
      <c r="F499" s="24"/>
      <c r="G499" s="24"/>
      <c r="H499" s="24"/>
      <c r="I499" s="25"/>
      <c r="J499" s="24"/>
      <c r="K499" s="24"/>
      <c r="L499" s="24" t="str">
        <f>IF(K499="","",VLOOKUP(K499,{"一等奖学金",1000;"二等奖学金",500;"三等奖学金",300;"一等学习优秀奖",900;"二等学习优秀奖",400;"三等学习优秀奖",200;"无",0},2,))</f>
        <v/>
      </c>
      <c r="M499" s="24"/>
    </row>
    <row r="500" spans="1:24" ht="19" customHeight="1" x14ac:dyDescent="0.25">
      <c r="A500" s="24"/>
      <c r="B500" s="24"/>
      <c r="C500" s="24"/>
      <c r="D500" s="24"/>
      <c r="E500" s="24"/>
      <c r="F500" s="24"/>
      <c r="G500" s="24"/>
      <c r="H500" s="24"/>
      <c r="I500" s="25"/>
      <c r="J500" s="24"/>
      <c r="K500" s="24"/>
      <c r="L500" s="24" t="str">
        <f>IF(K500="","",VLOOKUP(K500,{"一等奖学金",1000;"二等奖学金",500;"三等奖学金",300;"一等学习优秀奖",900;"二等学习优秀奖",400;"三等学习优秀奖",200;"无",0},2,))</f>
        <v/>
      </c>
      <c r="M500" s="24"/>
    </row>
    <row r="501" spans="1:24" ht="19" customHeight="1" x14ac:dyDescent="0.25">
      <c r="A501" s="24"/>
      <c r="B501" s="24"/>
      <c r="C501" s="24"/>
      <c r="D501" s="24"/>
      <c r="E501" s="24"/>
      <c r="F501" s="24"/>
      <c r="G501" s="24"/>
      <c r="H501" s="24"/>
      <c r="I501" s="25"/>
      <c r="J501" s="24"/>
      <c r="K501" s="24"/>
      <c r="L501" s="24" t="str">
        <f>IF(K501="","",VLOOKUP(K501,{"一等奖学金",1000;"二等奖学金",500;"三等奖学金",300;"一等学习优秀奖",900;"二等学习优秀奖",400;"三等学习优秀奖",200;"无",0},2,))</f>
        <v/>
      </c>
      <c r="M501" s="24"/>
    </row>
    <row r="502" spans="1:24" ht="19" customHeight="1" x14ac:dyDescent="0.25">
      <c r="A502" s="24"/>
      <c r="B502" s="24"/>
      <c r="C502" s="24"/>
      <c r="D502" s="24"/>
      <c r="E502" s="24"/>
      <c r="F502" s="24"/>
      <c r="G502" s="24"/>
      <c r="H502" s="24"/>
      <c r="I502" s="25"/>
      <c r="J502" s="24"/>
      <c r="K502" s="24"/>
      <c r="L502" s="24" t="str">
        <f>IF(K502="","",VLOOKUP(K502,{"一等奖学金",1000;"二等奖学金",500;"三等奖学金",300;"一等学习优秀奖",900;"二等学习优秀奖",400;"三等学习优秀奖",200;"无",0},2,))</f>
        <v/>
      </c>
      <c r="M502" s="24"/>
    </row>
    <row r="503" spans="1:24" ht="19" customHeight="1" x14ac:dyDescent="0.25">
      <c r="A503" s="24"/>
      <c r="B503" s="24"/>
      <c r="C503" s="24"/>
      <c r="D503" s="24"/>
      <c r="E503" s="24"/>
      <c r="F503" s="24"/>
      <c r="G503" s="24"/>
      <c r="H503" s="24"/>
      <c r="I503" s="25"/>
      <c r="J503" s="24"/>
      <c r="K503" s="24"/>
      <c r="L503" s="24" t="str">
        <f>IF(K503="","",VLOOKUP(K503,{"一等奖学金",1000;"二等奖学金",500;"三等奖学金",300;"一等学习优秀奖",900;"二等学习优秀奖",400;"三等学习优秀奖",200;"无",0},2,))</f>
        <v/>
      </c>
      <c r="M503" s="24"/>
    </row>
    <row r="504" spans="1:24" ht="29.25" customHeight="1" x14ac:dyDescent="0.25">
      <c r="A504" s="1" t="s">
        <v>39</v>
      </c>
      <c r="B504" s="19"/>
      <c r="C504" s="17"/>
      <c r="D504" s="26"/>
      <c r="E504" s="26"/>
      <c r="F504" s="23" t="s">
        <v>40</v>
      </c>
      <c r="G504" s="14">
        <v>45923</v>
      </c>
      <c r="H504" s="4"/>
      <c r="I504" s="4"/>
      <c r="J504" s="4"/>
      <c r="K504" s="22" t="s">
        <v>41</v>
      </c>
      <c r="L504" s="11">
        <f>SUM(L488:L503)</f>
        <v>3500</v>
      </c>
      <c r="M504" s="11"/>
    </row>
    <row r="507" spans="1:24" ht="45" customHeight="1" x14ac:dyDescent="0.25">
      <c r="A507" s="65" t="s">
        <v>0</v>
      </c>
      <c r="B507" s="65"/>
      <c r="C507" s="65"/>
      <c r="D507" s="65"/>
      <c r="E507" s="65"/>
      <c r="F507" s="65"/>
      <c r="G507" s="65"/>
      <c r="H507" s="65"/>
      <c r="I507" s="65"/>
      <c r="J507" s="65"/>
      <c r="K507" s="65"/>
      <c r="L507" s="65"/>
      <c r="M507" s="65"/>
    </row>
    <row r="508" spans="1:24" ht="25.5" customHeight="1" x14ac:dyDescent="0.25">
      <c r="A508" s="12" t="s">
        <v>504</v>
      </c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</row>
    <row r="509" spans="1:24" ht="21" customHeight="1" x14ac:dyDescent="0.25">
      <c r="A509" s="11" t="s">
        <v>2</v>
      </c>
      <c r="B509" s="10" t="s">
        <v>3</v>
      </c>
      <c r="C509" s="11" t="s">
        <v>4</v>
      </c>
      <c r="D509" s="8" t="s">
        <v>5</v>
      </c>
      <c r="E509" s="4"/>
      <c r="F509" s="4"/>
      <c r="G509" s="4"/>
      <c r="H509" s="4"/>
      <c r="I509" s="4"/>
      <c r="J509" s="4"/>
      <c r="K509" s="3" t="s">
        <v>6</v>
      </c>
      <c r="L509" s="3" t="s">
        <v>7</v>
      </c>
      <c r="M509" s="3" t="s">
        <v>8</v>
      </c>
    </row>
    <row r="510" spans="1:24" ht="34" customHeight="1" x14ac:dyDescent="0.25">
      <c r="A510" s="11"/>
      <c r="B510" s="6"/>
      <c r="C510" s="11"/>
      <c r="D510" s="23" t="s">
        <v>9</v>
      </c>
      <c r="E510" s="23" t="s">
        <v>10</v>
      </c>
      <c r="F510" s="23" t="s">
        <v>11</v>
      </c>
      <c r="G510" s="23" t="s">
        <v>12</v>
      </c>
      <c r="H510" s="23" t="s">
        <v>13</v>
      </c>
      <c r="I510" s="31" t="s">
        <v>14</v>
      </c>
      <c r="J510" s="23" t="s">
        <v>15</v>
      </c>
      <c r="K510" s="3"/>
      <c r="L510" s="3"/>
      <c r="M510" s="3"/>
    </row>
    <row r="511" spans="1:24" ht="19" customHeight="1" x14ac:dyDescent="0.25">
      <c r="A511" s="24">
        <v>2401105130</v>
      </c>
      <c r="B511" s="24" t="s">
        <v>505</v>
      </c>
      <c r="C511" s="24" t="s">
        <v>27</v>
      </c>
      <c r="D511" s="24">
        <v>1</v>
      </c>
      <c r="E511" s="24">
        <v>1</v>
      </c>
      <c r="F511" s="32">
        <v>90.87</v>
      </c>
      <c r="G511" s="32">
        <v>19.86</v>
      </c>
      <c r="H511" s="32">
        <v>60.27</v>
      </c>
      <c r="I511" s="32">
        <v>8.4499999999999993</v>
      </c>
      <c r="J511" s="32">
        <v>2.29</v>
      </c>
      <c r="K511" s="24" t="s">
        <v>18</v>
      </c>
      <c r="L511" s="24">
        <v>1000</v>
      </c>
      <c r="M511" s="24" t="s">
        <v>19</v>
      </c>
      <c r="O511" s="20" t="s">
        <v>20</v>
      </c>
      <c r="P511" s="20" t="s">
        <v>21</v>
      </c>
    </row>
    <row r="512" spans="1:24" ht="19" customHeight="1" x14ac:dyDescent="0.25">
      <c r="A512" s="24">
        <v>2401105139</v>
      </c>
      <c r="B512" s="24" t="s">
        <v>506</v>
      </c>
      <c r="C512" s="24" t="s">
        <v>33</v>
      </c>
      <c r="D512" s="24">
        <v>2</v>
      </c>
      <c r="E512" s="24">
        <v>3</v>
      </c>
      <c r="F512" s="32">
        <v>90.15</v>
      </c>
      <c r="G512" s="32">
        <v>19.84</v>
      </c>
      <c r="H512" s="32">
        <v>59.86</v>
      </c>
      <c r="I512" s="32">
        <v>8.35</v>
      </c>
      <c r="J512" s="32">
        <v>2.1</v>
      </c>
      <c r="K512" s="24" t="s">
        <v>24</v>
      </c>
      <c r="L512" s="24">
        <v>500</v>
      </c>
      <c r="M512" s="24" t="s">
        <v>20</v>
      </c>
      <c r="N512"/>
      <c r="O512"/>
      <c r="P512"/>
      <c r="Q512"/>
      <c r="R512"/>
      <c r="S512"/>
      <c r="T512"/>
      <c r="U512"/>
      <c r="V512"/>
      <c r="W512"/>
      <c r="X512"/>
    </row>
    <row r="513" spans="1:24" ht="19" customHeight="1" x14ac:dyDescent="0.25">
      <c r="A513" s="24" t="s">
        <v>507</v>
      </c>
      <c r="B513" s="24" t="s">
        <v>508</v>
      </c>
      <c r="C513" s="24" t="s">
        <v>21</v>
      </c>
      <c r="D513" s="24">
        <v>3</v>
      </c>
      <c r="E513" s="24">
        <v>2</v>
      </c>
      <c r="F513" s="32">
        <v>89.28</v>
      </c>
      <c r="G513" s="32">
        <v>19.34</v>
      </c>
      <c r="H513" s="32">
        <v>60.2</v>
      </c>
      <c r="I513" s="32">
        <v>8.65</v>
      </c>
      <c r="J513" s="32">
        <v>1.0900000000000001</v>
      </c>
      <c r="K513" s="24" t="s">
        <v>24</v>
      </c>
      <c r="L513" s="24">
        <v>500</v>
      </c>
      <c r="M513" s="24" t="s">
        <v>21</v>
      </c>
      <c r="N513"/>
      <c r="O513"/>
      <c r="P513"/>
      <c r="Q513"/>
      <c r="R513"/>
      <c r="S513"/>
      <c r="T513"/>
      <c r="U513"/>
      <c r="V513"/>
      <c r="W513"/>
      <c r="X513"/>
    </row>
    <row r="514" spans="1:24" ht="19" customHeight="1" x14ac:dyDescent="0.25">
      <c r="A514" s="24" t="s">
        <v>509</v>
      </c>
      <c r="B514" s="24" t="s">
        <v>510</v>
      </c>
      <c r="C514" s="20" t="s">
        <v>21</v>
      </c>
      <c r="D514" s="24">
        <v>4</v>
      </c>
      <c r="E514" s="24">
        <v>4</v>
      </c>
      <c r="F514" s="32">
        <v>88.68</v>
      </c>
      <c r="G514" s="32">
        <v>19.329999999999998</v>
      </c>
      <c r="H514" s="32">
        <v>58.63</v>
      </c>
      <c r="I514" s="32">
        <v>8.6999999999999993</v>
      </c>
      <c r="J514" s="32">
        <v>2.02</v>
      </c>
      <c r="K514" s="24" t="s">
        <v>24</v>
      </c>
      <c r="L514" s="24">
        <v>500</v>
      </c>
      <c r="M514" s="24" t="s">
        <v>21</v>
      </c>
    </row>
    <row r="515" spans="1:24" ht="19" customHeight="1" x14ac:dyDescent="0.25">
      <c r="A515" s="24" t="s">
        <v>511</v>
      </c>
      <c r="B515" s="24" t="s">
        <v>512</v>
      </c>
      <c r="C515" s="24" t="s">
        <v>44</v>
      </c>
      <c r="D515" s="24">
        <v>6</v>
      </c>
      <c r="E515" s="24">
        <v>8</v>
      </c>
      <c r="F515" s="32">
        <v>87.9</v>
      </c>
      <c r="G515" s="32">
        <v>19.63</v>
      </c>
      <c r="H515" s="32">
        <v>58.16</v>
      </c>
      <c r="I515" s="32">
        <v>8.3000000000000007</v>
      </c>
      <c r="J515" s="32">
        <v>1.81</v>
      </c>
      <c r="K515" s="24" t="s">
        <v>28</v>
      </c>
      <c r="L515" s="24">
        <v>300</v>
      </c>
      <c r="M515" s="24" t="s">
        <v>20</v>
      </c>
    </row>
    <row r="516" spans="1:24" ht="19" customHeight="1" x14ac:dyDescent="0.25">
      <c r="A516" s="24" t="s">
        <v>513</v>
      </c>
      <c r="B516" s="24" t="s">
        <v>514</v>
      </c>
      <c r="C516" s="24" t="s">
        <v>21</v>
      </c>
      <c r="D516" s="24">
        <v>7</v>
      </c>
      <c r="E516" s="24">
        <v>6</v>
      </c>
      <c r="F516" s="32">
        <v>87.22</v>
      </c>
      <c r="G516" s="32">
        <v>19.39</v>
      </c>
      <c r="H516" s="32">
        <v>58.98</v>
      </c>
      <c r="I516" s="32">
        <v>8.15</v>
      </c>
      <c r="J516" s="32">
        <v>0.7</v>
      </c>
      <c r="K516" s="24" t="s">
        <v>28</v>
      </c>
      <c r="L516" s="24">
        <v>300</v>
      </c>
      <c r="M516" s="24" t="s">
        <v>21</v>
      </c>
    </row>
    <row r="517" spans="1:24" ht="19" customHeight="1" x14ac:dyDescent="0.25">
      <c r="A517" s="24" t="s">
        <v>515</v>
      </c>
      <c r="B517" s="24" t="s">
        <v>516</v>
      </c>
      <c r="C517" s="24" t="s">
        <v>21</v>
      </c>
      <c r="D517" s="24">
        <v>10</v>
      </c>
      <c r="E517" s="24">
        <v>10</v>
      </c>
      <c r="F517" s="32">
        <v>86.07</v>
      </c>
      <c r="G517" s="32">
        <v>19.37</v>
      </c>
      <c r="H517" s="32">
        <v>57.5</v>
      </c>
      <c r="I517" s="32">
        <v>8.4499999999999993</v>
      </c>
      <c r="J517" s="32">
        <v>0.75</v>
      </c>
      <c r="K517" s="24" t="s">
        <v>28</v>
      </c>
      <c r="L517" s="24">
        <v>300</v>
      </c>
      <c r="M517" s="24" t="s">
        <v>21</v>
      </c>
    </row>
    <row r="518" spans="1:24" ht="19" customHeight="1" x14ac:dyDescent="0.25">
      <c r="A518" s="24" t="s">
        <v>517</v>
      </c>
      <c r="B518" s="24" t="s">
        <v>518</v>
      </c>
      <c r="C518" s="24" t="s">
        <v>21</v>
      </c>
      <c r="D518" s="24">
        <v>11</v>
      </c>
      <c r="E518" s="24">
        <v>11</v>
      </c>
      <c r="F518" s="32">
        <v>85.82</v>
      </c>
      <c r="G518" s="32">
        <v>19.29</v>
      </c>
      <c r="H518" s="32">
        <v>58.51</v>
      </c>
      <c r="I518" s="32">
        <v>7.3</v>
      </c>
      <c r="J518" s="32">
        <v>0.72</v>
      </c>
      <c r="K518" s="24" t="s">
        <v>28</v>
      </c>
      <c r="L518" s="24">
        <v>300</v>
      </c>
      <c r="M518" s="24" t="s">
        <v>21</v>
      </c>
    </row>
    <row r="519" spans="1:24" ht="19" customHeight="1" x14ac:dyDescent="0.25">
      <c r="A519" s="24"/>
      <c r="B519" s="24"/>
      <c r="C519" s="24"/>
      <c r="D519" s="24"/>
      <c r="E519" s="24"/>
      <c r="F519" s="24"/>
      <c r="G519" s="24"/>
      <c r="H519" s="24"/>
      <c r="I519" s="25"/>
      <c r="J519" s="24"/>
      <c r="K519" s="24"/>
      <c r="L519" s="24" t="str">
        <f>IF(K519="","",VLOOKUP(K519,{"一等奖学金",1000;"二等奖学金",500;"三等奖学金",300;"一等学习优秀奖",900;"二等学习优秀奖",400;"三等学习优秀奖",200;"无",0},2,))</f>
        <v/>
      </c>
      <c r="M519" s="24"/>
    </row>
    <row r="520" spans="1:24" ht="19" customHeight="1" x14ac:dyDescent="0.25">
      <c r="A520" s="24"/>
      <c r="B520" s="24"/>
      <c r="C520" s="24"/>
      <c r="D520" s="24"/>
      <c r="E520" s="24"/>
      <c r="F520" s="24"/>
      <c r="G520" s="24"/>
      <c r="H520" s="24"/>
      <c r="I520" s="25"/>
      <c r="J520" s="24"/>
      <c r="K520" s="24"/>
      <c r="L520" s="24" t="str">
        <f>IF(K520="","",VLOOKUP(K520,{"一等奖学金",1000;"二等奖学金",500;"三等奖学金",300;"一等学习优秀奖",900;"二等学习优秀奖",400;"三等学习优秀奖",200;"无",0},2,))</f>
        <v/>
      </c>
      <c r="M520" s="24"/>
    </row>
    <row r="521" spans="1:24" ht="19" customHeight="1" x14ac:dyDescent="0.25">
      <c r="A521" s="24"/>
      <c r="B521" s="24"/>
      <c r="C521" s="24"/>
      <c r="D521" s="24"/>
      <c r="E521" s="24"/>
      <c r="F521" s="24"/>
      <c r="G521" s="24"/>
      <c r="H521" s="24"/>
      <c r="I521" s="25"/>
      <c r="J521" s="24"/>
      <c r="K521" s="24"/>
      <c r="L521" s="24" t="str">
        <f>IF(K521="","",VLOOKUP(K521,{"一等奖学金",1000;"二等奖学金",500;"三等奖学金",300;"一等学习优秀奖",900;"二等学习优秀奖",400;"三等学习优秀奖",200;"无",0},2,))</f>
        <v/>
      </c>
      <c r="M521" s="24"/>
    </row>
    <row r="522" spans="1:24" ht="19" customHeight="1" x14ac:dyDescent="0.25">
      <c r="A522" s="24"/>
      <c r="B522" s="24"/>
      <c r="C522" s="24"/>
      <c r="D522" s="24"/>
      <c r="E522" s="24"/>
      <c r="F522" s="24"/>
      <c r="G522" s="24"/>
      <c r="H522" s="24"/>
      <c r="I522" s="25"/>
      <c r="J522" s="24"/>
      <c r="K522" s="24"/>
      <c r="L522" s="24" t="str">
        <f>IF(K522="","",VLOOKUP(K522,{"一等奖学金",1000;"二等奖学金",500;"三等奖学金",300;"一等学习优秀奖",900;"二等学习优秀奖",400;"三等学习优秀奖",200;"无",0},2,))</f>
        <v/>
      </c>
      <c r="M522" s="24"/>
    </row>
    <row r="523" spans="1:24" ht="19" customHeight="1" x14ac:dyDescent="0.25">
      <c r="A523" s="24"/>
      <c r="B523" s="24"/>
      <c r="C523" s="24"/>
      <c r="D523" s="24"/>
      <c r="E523" s="24"/>
      <c r="F523" s="24"/>
      <c r="G523" s="24"/>
      <c r="H523" s="24"/>
      <c r="I523" s="25"/>
      <c r="J523" s="24"/>
      <c r="K523" s="24"/>
      <c r="L523" s="24" t="str">
        <f>IF(K523="","",VLOOKUP(K523,{"一等奖学金",1000;"二等奖学金",500;"三等奖学金",300;"一等学习优秀奖",900;"二等学习优秀奖",400;"三等学习优秀奖",200;"无",0},2,))</f>
        <v/>
      </c>
      <c r="M523" s="24"/>
    </row>
    <row r="524" spans="1:24" ht="19" customHeight="1" x14ac:dyDescent="0.25">
      <c r="A524" s="24"/>
      <c r="B524" s="24"/>
      <c r="C524" s="24"/>
      <c r="D524" s="24"/>
      <c r="E524" s="24"/>
      <c r="F524" s="24"/>
      <c r="G524" s="24"/>
      <c r="H524" s="24"/>
      <c r="I524" s="25"/>
      <c r="J524" s="24"/>
      <c r="K524" s="24"/>
      <c r="L524" s="24" t="str">
        <f>IF(K524="","",VLOOKUP(K524,{"一等奖学金",1000;"二等奖学金",500;"三等奖学金",300;"一等学习优秀奖",900;"二等学习优秀奖",400;"三等学习优秀奖",200;"无",0},2,))</f>
        <v/>
      </c>
      <c r="M524" s="24"/>
    </row>
    <row r="525" spans="1:24" ht="19" customHeight="1" x14ac:dyDescent="0.25">
      <c r="A525" s="24"/>
      <c r="B525" s="24"/>
      <c r="C525" s="24"/>
      <c r="D525" s="24"/>
      <c r="E525" s="24"/>
      <c r="F525" s="24"/>
      <c r="G525" s="24"/>
      <c r="H525" s="24"/>
      <c r="I525" s="25"/>
      <c r="J525" s="24"/>
      <c r="K525" s="24"/>
      <c r="L525" s="24" t="str">
        <f>IF(K525="","",VLOOKUP(K525,{"一等奖学金",1000;"二等奖学金",500;"三等奖学金",300;"一等学习优秀奖",900;"二等学习优秀奖",400;"三等学习优秀奖",200;"无",0},2,))</f>
        <v/>
      </c>
      <c r="M525" s="24"/>
    </row>
    <row r="526" spans="1:24" ht="19" customHeight="1" x14ac:dyDescent="0.25">
      <c r="A526" s="24"/>
      <c r="B526" s="24"/>
      <c r="C526" s="24"/>
      <c r="D526" s="24"/>
      <c r="E526" s="24"/>
      <c r="F526" s="24"/>
      <c r="G526" s="24"/>
      <c r="H526" s="24"/>
      <c r="I526" s="25"/>
      <c r="J526" s="24"/>
      <c r="K526" s="24"/>
      <c r="L526" s="24" t="str">
        <f>IF(K526="","",VLOOKUP(K526,{"一等奖学金",1000;"二等奖学金",500;"三等奖学金",300;"一等学习优秀奖",900;"二等学习优秀奖",400;"三等学习优秀奖",200;"无",0},2,))</f>
        <v/>
      </c>
      <c r="M526" s="24"/>
    </row>
    <row r="527" spans="1:24" ht="29.25" customHeight="1" x14ac:dyDescent="0.25">
      <c r="A527" s="1" t="s">
        <v>39</v>
      </c>
      <c r="B527" s="19"/>
      <c r="C527" s="17"/>
      <c r="D527" s="26"/>
      <c r="E527" s="26"/>
      <c r="F527" s="23" t="s">
        <v>40</v>
      </c>
      <c r="G527" s="14">
        <v>45923</v>
      </c>
      <c r="H527" s="4"/>
      <c r="I527" s="4"/>
      <c r="J527" s="4"/>
      <c r="K527" s="22" t="s">
        <v>41</v>
      </c>
      <c r="L527" s="11">
        <f>SUM(L511:L526)</f>
        <v>3700</v>
      </c>
      <c r="M527" s="11"/>
    </row>
    <row r="530" spans="1:24" ht="45" customHeight="1" x14ac:dyDescent="0.25">
      <c r="A530" s="18" t="s">
        <v>0</v>
      </c>
      <c r="B530" s="18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</row>
    <row r="531" spans="1:24" ht="25.5" customHeight="1" x14ac:dyDescent="0.25">
      <c r="A531" s="12" t="s">
        <v>519</v>
      </c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</row>
    <row r="532" spans="1:24" ht="21" customHeight="1" x14ac:dyDescent="0.25">
      <c r="A532" s="11" t="s">
        <v>2</v>
      </c>
      <c r="B532" s="10" t="s">
        <v>3</v>
      </c>
      <c r="C532" s="11" t="s">
        <v>4</v>
      </c>
      <c r="D532" s="8" t="s">
        <v>5</v>
      </c>
      <c r="E532" s="4"/>
      <c r="F532" s="4"/>
      <c r="G532" s="4"/>
      <c r="H532" s="4"/>
      <c r="I532" s="4"/>
      <c r="J532" s="4"/>
      <c r="K532" s="3" t="s">
        <v>6</v>
      </c>
      <c r="L532" s="3" t="s">
        <v>7</v>
      </c>
      <c r="M532" s="3" t="s">
        <v>8</v>
      </c>
    </row>
    <row r="533" spans="1:24" ht="34" customHeight="1" x14ac:dyDescent="0.25">
      <c r="A533" s="11"/>
      <c r="B533" s="6"/>
      <c r="C533" s="11"/>
      <c r="D533" s="23" t="s">
        <v>9</v>
      </c>
      <c r="E533" s="23" t="s">
        <v>10</v>
      </c>
      <c r="F533" s="23" t="s">
        <v>11</v>
      </c>
      <c r="G533" s="23" t="s">
        <v>12</v>
      </c>
      <c r="H533" s="23" t="s">
        <v>13</v>
      </c>
      <c r="I533" s="31" t="s">
        <v>14</v>
      </c>
      <c r="J533" s="23" t="s">
        <v>15</v>
      </c>
      <c r="K533" s="3"/>
      <c r="L533" s="3"/>
      <c r="M533" s="3"/>
    </row>
    <row r="534" spans="1:24" ht="19" customHeight="1" x14ac:dyDescent="0.25">
      <c r="A534" s="24">
        <v>2401105210</v>
      </c>
      <c r="B534" s="24" t="s">
        <v>520</v>
      </c>
      <c r="C534" s="24" t="s">
        <v>53</v>
      </c>
      <c r="D534" s="24">
        <v>2</v>
      </c>
      <c r="E534" s="24">
        <v>3</v>
      </c>
      <c r="F534" s="32">
        <v>87.69</v>
      </c>
      <c r="G534" s="32">
        <v>19.62</v>
      </c>
      <c r="H534" s="32">
        <v>57.07</v>
      </c>
      <c r="I534" s="32">
        <v>8.9499999999999993</v>
      </c>
      <c r="J534" s="32">
        <v>2.0499999999999998</v>
      </c>
      <c r="K534" s="24" t="s">
        <v>24</v>
      </c>
      <c r="L534" s="24">
        <v>500</v>
      </c>
      <c r="M534" s="24" t="s">
        <v>20</v>
      </c>
      <c r="O534" s="20" t="s">
        <v>20</v>
      </c>
      <c r="P534" s="20" t="s">
        <v>21</v>
      </c>
    </row>
    <row r="535" spans="1:24" ht="19" customHeight="1" x14ac:dyDescent="0.25">
      <c r="A535" s="24">
        <v>2401105210</v>
      </c>
      <c r="B535" s="24" t="s">
        <v>520</v>
      </c>
      <c r="C535" s="24"/>
      <c r="D535" s="24"/>
      <c r="E535" s="24"/>
      <c r="F535" s="32"/>
      <c r="G535" s="32"/>
      <c r="H535" s="32"/>
      <c r="I535" s="32"/>
      <c r="J535" s="32"/>
      <c r="K535" s="24"/>
      <c r="L535" s="24"/>
      <c r="M535" s="24" t="s">
        <v>19</v>
      </c>
      <c r="N535"/>
      <c r="O535"/>
      <c r="P535"/>
      <c r="Q535"/>
      <c r="R535"/>
      <c r="S535"/>
      <c r="T535"/>
      <c r="U535"/>
      <c r="V535"/>
      <c r="W535"/>
      <c r="X535"/>
    </row>
    <row r="536" spans="1:24" ht="19" customHeight="1" x14ac:dyDescent="0.25">
      <c r="A536" s="24">
        <v>2401105214</v>
      </c>
      <c r="B536" s="24" t="s">
        <v>521</v>
      </c>
      <c r="C536" s="24" t="s">
        <v>21</v>
      </c>
      <c r="D536" s="24">
        <v>3</v>
      </c>
      <c r="E536" s="24">
        <v>2</v>
      </c>
      <c r="F536" s="32">
        <v>86.73</v>
      </c>
      <c r="G536" s="32">
        <v>19.59</v>
      </c>
      <c r="H536" s="32">
        <v>57.84</v>
      </c>
      <c r="I536" s="32">
        <v>8.75</v>
      </c>
      <c r="J536" s="32">
        <v>0.55000000000000004</v>
      </c>
      <c r="K536" s="24" t="s">
        <v>24</v>
      </c>
      <c r="L536" s="24">
        <v>500</v>
      </c>
      <c r="M536" s="24" t="s">
        <v>20</v>
      </c>
      <c r="N536"/>
      <c r="O536"/>
      <c r="P536"/>
      <c r="Q536"/>
      <c r="R536"/>
      <c r="S536"/>
      <c r="T536"/>
      <c r="U536"/>
      <c r="V536"/>
      <c r="W536"/>
      <c r="X536"/>
    </row>
    <row r="537" spans="1:24" ht="19" customHeight="1" x14ac:dyDescent="0.25">
      <c r="A537" s="24"/>
      <c r="B537" s="24"/>
      <c r="D537" s="64"/>
      <c r="E537" s="24"/>
      <c r="F537" s="24"/>
      <c r="G537" s="24"/>
      <c r="H537" s="24"/>
      <c r="I537" s="25"/>
      <c r="J537" s="24"/>
      <c r="K537" s="24"/>
      <c r="L537" s="24"/>
      <c r="M537" s="24"/>
      <c r="N537"/>
      <c r="O537"/>
      <c r="P537"/>
      <c r="Q537"/>
      <c r="R537"/>
      <c r="S537"/>
      <c r="T537"/>
      <c r="U537"/>
      <c r="V537"/>
      <c r="W537"/>
      <c r="X537"/>
    </row>
    <row r="538" spans="1:24" ht="19" customHeight="1" x14ac:dyDescent="0.25">
      <c r="A538" s="24"/>
      <c r="B538" s="24"/>
      <c r="C538" s="24"/>
      <c r="D538" s="24"/>
      <c r="E538" s="24"/>
      <c r="F538" s="24"/>
      <c r="G538" s="24"/>
      <c r="H538" s="24"/>
      <c r="I538" s="25"/>
      <c r="J538" s="24"/>
      <c r="K538" s="24"/>
      <c r="L538" s="24" t="str">
        <f>IF(K538="","",VLOOKUP(K538,{"一等奖学金",1000;"二等奖学金",500;"三等奖学金",300;"一等学习优秀奖",900;"二等学习优秀奖",400;"三等学习优秀奖",200;"无",0},2,))</f>
        <v/>
      </c>
      <c r="M538" s="24"/>
    </row>
    <row r="539" spans="1:24" ht="19" customHeight="1" x14ac:dyDescent="0.25">
      <c r="A539" s="24"/>
      <c r="B539" s="24"/>
      <c r="C539" s="24"/>
      <c r="D539" s="24"/>
      <c r="E539" s="24"/>
      <c r="F539" s="24"/>
      <c r="G539" s="24"/>
      <c r="H539" s="24"/>
      <c r="I539" s="25"/>
      <c r="J539" s="24"/>
      <c r="K539" s="24"/>
      <c r="L539" s="24" t="str">
        <f>IF(K539="","",VLOOKUP(K539,{"一等奖学金",1000;"二等奖学金",500;"三等奖学金",300;"一等学习优秀奖",900;"二等学习优秀奖",400;"三等学习优秀奖",200;"无",0},2,))</f>
        <v/>
      </c>
      <c r="M539" s="24"/>
    </row>
    <row r="540" spans="1:24" ht="19" customHeight="1" x14ac:dyDescent="0.25">
      <c r="A540" s="24"/>
      <c r="B540" s="24"/>
      <c r="C540" s="24"/>
      <c r="D540" s="24"/>
      <c r="E540" s="24"/>
      <c r="F540" s="24"/>
      <c r="G540" s="24"/>
      <c r="H540" s="24"/>
      <c r="I540" s="25"/>
      <c r="J540" s="24"/>
      <c r="K540" s="24"/>
      <c r="L540" s="24" t="str">
        <f>IF(K540="","",VLOOKUP(K540,{"一等奖学金",1000;"二等奖学金",500;"三等奖学金",300;"一等学习优秀奖",900;"二等学习优秀奖",400;"三等学习优秀奖",200;"无",0},2,))</f>
        <v/>
      </c>
      <c r="M540" s="24"/>
    </row>
    <row r="541" spans="1:24" ht="19" customHeight="1" x14ac:dyDescent="0.25">
      <c r="A541" s="24"/>
      <c r="B541" s="24"/>
      <c r="C541" s="24"/>
      <c r="D541" s="24"/>
      <c r="E541" s="24"/>
      <c r="F541" s="24"/>
      <c r="G541" s="24"/>
      <c r="H541" s="24"/>
      <c r="I541" s="25"/>
      <c r="J541" s="24"/>
      <c r="K541" s="24"/>
      <c r="L541" s="24" t="str">
        <f>IF(K541="","",VLOOKUP(K541,{"一等奖学金",1000;"二等奖学金",500;"三等奖学金",300;"一等学习优秀奖",900;"二等学习优秀奖",400;"三等学习优秀奖",200;"无",0},2,))</f>
        <v/>
      </c>
      <c r="M541" s="24"/>
    </row>
    <row r="542" spans="1:24" ht="19" customHeight="1" x14ac:dyDescent="0.25">
      <c r="A542" s="24"/>
      <c r="B542" s="24"/>
      <c r="C542" s="24"/>
      <c r="D542" s="24"/>
      <c r="E542" s="24"/>
      <c r="F542" s="24"/>
      <c r="G542" s="24"/>
      <c r="H542" s="24"/>
      <c r="I542" s="25"/>
      <c r="J542" s="24"/>
      <c r="K542" s="24"/>
      <c r="L542" s="24" t="str">
        <f>IF(K542="","",VLOOKUP(K542,{"一等奖学金",1000;"二等奖学金",500;"三等奖学金",300;"一等学习优秀奖",900;"二等学习优秀奖",400;"三等学习优秀奖",200;"无",0},2,))</f>
        <v/>
      </c>
      <c r="M542" s="24"/>
    </row>
    <row r="543" spans="1:24" ht="19" customHeight="1" x14ac:dyDescent="0.25">
      <c r="A543" s="24"/>
      <c r="B543" s="24"/>
      <c r="C543" s="24"/>
      <c r="D543" s="24"/>
      <c r="E543" s="24"/>
      <c r="F543" s="24"/>
      <c r="G543" s="24"/>
      <c r="H543" s="24"/>
      <c r="I543" s="25"/>
      <c r="J543" s="24"/>
      <c r="K543" s="24"/>
      <c r="L543" s="24" t="str">
        <f>IF(K543="","",VLOOKUP(K543,{"一等奖学金",1000;"二等奖学金",500;"三等奖学金",300;"一等学习优秀奖",900;"二等学习优秀奖",400;"三等学习优秀奖",200;"无",0},2,))</f>
        <v/>
      </c>
      <c r="M543" s="24"/>
    </row>
    <row r="544" spans="1:24" ht="19" customHeight="1" x14ac:dyDescent="0.25">
      <c r="A544" s="24"/>
      <c r="B544" s="24"/>
      <c r="C544" s="24"/>
      <c r="D544" s="24"/>
      <c r="E544" s="24"/>
      <c r="F544" s="24"/>
      <c r="G544" s="24"/>
      <c r="H544" s="24"/>
      <c r="I544" s="25"/>
      <c r="J544" s="24"/>
      <c r="K544" s="24"/>
      <c r="L544" s="24" t="str">
        <f>IF(K544="","",VLOOKUP(K544,{"一等奖学金",1000;"二等奖学金",500;"三等奖学金",300;"一等学习优秀奖",900;"二等学习优秀奖",400;"三等学习优秀奖",200;"无",0},2,))</f>
        <v/>
      </c>
      <c r="M544" s="24"/>
    </row>
    <row r="545" spans="1:16" ht="19" customHeight="1" x14ac:dyDescent="0.25">
      <c r="A545" s="24"/>
      <c r="B545" s="24"/>
      <c r="C545" s="24"/>
      <c r="D545" s="24"/>
      <c r="E545" s="24"/>
      <c r="F545" s="24"/>
      <c r="G545" s="24"/>
      <c r="H545" s="24"/>
      <c r="I545" s="25"/>
      <c r="J545" s="24"/>
      <c r="K545" s="24"/>
      <c r="L545" s="24" t="str">
        <f>IF(K545="","",VLOOKUP(K545,{"一等奖学金",1000;"二等奖学金",500;"三等奖学金",300;"一等学习优秀奖",900;"二等学习优秀奖",400;"三等学习优秀奖",200;"无",0},2,))</f>
        <v/>
      </c>
      <c r="M545" s="24"/>
    </row>
    <row r="546" spans="1:16" ht="19" customHeight="1" x14ac:dyDescent="0.25">
      <c r="A546" s="24"/>
      <c r="B546" s="24"/>
      <c r="C546" s="24"/>
      <c r="D546" s="24"/>
      <c r="E546" s="24"/>
      <c r="F546" s="24"/>
      <c r="G546" s="24"/>
      <c r="H546" s="24"/>
      <c r="I546" s="25"/>
      <c r="J546" s="24"/>
      <c r="K546" s="24"/>
      <c r="L546" s="24" t="str">
        <f>IF(K546="","",VLOOKUP(K546,{"一等奖学金",1000;"二等奖学金",500;"三等奖学金",300;"一等学习优秀奖",900;"二等学习优秀奖",400;"三等学习优秀奖",200;"无",0},2,))</f>
        <v/>
      </c>
      <c r="M546" s="24"/>
    </row>
    <row r="547" spans="1:16" ht="19" customHeight="1" x14ac:dyDescent="0.25">
      <c r="A547" s="24"/>
      <c r="B547" s="24"/>
      <c r="C547" s="24"/>
      <c r="D547" s="24"/>
      <c r="E547" s="24"/>
      <c r="F547" s="24"/>
      <c r="G547" s="24"/>
      <c r="H547" s="24"/>
      <c r="I547" s="25"/>
      <c r="J547" s="24"/>
      <c r="K547" s="24"/>
      <c r="L547" s="24" t="str">
        <f>IF(K547="","",VLOOKUP(K547,{"一等奖学金",1000;"二等奖学金",500;"三等奖学金",300;"一等学习优秀奖",900;"二等学习优秀奖",400;"三等学习优秀奖",200;"无",0},2,))</f>
        <v/>
      </c>
      <c r="M547" s="24"/>
    </row>
    <row r="548" spans="1:16" ht="19" customHeight="1" x14ac:dyDescent="0.25">
      <c r="A548" s="24"/>
      <c r="B548" s="24"/>
      <c r="C548" s="24"/>
      <c r="D548" s="24"/>
      <c r="E548" s="24"/>
      <c r="F548" s="24"/>
      <c r="G548" s="24"/>
      <c r="H548" s="24"/>
      <c r="I548" s="25"/>
      <c r="J548" s="24"/>
      <c r="K548" s="24"/>
      <c r="L548" s="24" t="str">
        <f>IF(K548="","",VLOOKUP(K548,{"一等奖学金",1000;"二等奖学金",500;"三等奖学金",300;"一等学习优秀奖",900;"二等学习优秀奖",400;"三等学习优秀奖",200;"无",0},2,))</f>
        <v/>
      </c>
      <c r="M548" s="24"/>
    </row>
    <row r="549" spans="1:16" ht="19" customHeight="1" x14ac:dyDescent="0.25">
      <c r="A549" s="24"/>
      <c r="B549" s="24"/>
      <c r="C549" s="24"/>
      <c r="D549" s="24"/>
      <c r="E549" s="24"/>
      <c r="F549" s="24"/>
      <c r="G549" s="24"/>
      <c r="H549" s="24"/>
      <c r="I549" s="25"/>
      <c r="J549" s="24"/>
      <c r="K549" s="24"/>
      <c r="L549" s="24" t="str">
        <f>IF(K549="","",VLOOKUP(K549,{"一等奖学金",1000;"二等奖学金",500;"三等奖学金",300;"一等学习优秀奖",900;"二等学习优秀奖",400;"三等学习优秀奖",200;"无",0},2,))</f>
        <v/>
      </c>
      <c r="M549" s="24"/>
    </row>
    <row r="550" spans="1:16" ht="29.25" customHeight="1" x14ac:dyDescent="0.25">
      <c r="A550" s="1" t="s">
        <v>39</v>
      </c>
      <c r="B550" s="19"/>
      <c r="C550" s="17"/>
      <c r="D550" s="26"/>
      <c r="E550" s="26"/>
      <c r="F550" s="23" t="s">
        <v>40</v>
      </c>
      <c r="G550" s="14">
        <v>45923</v>
      </c>
      <c r="H550" s="4"/>
      <c r="I550" s="4"/>
      <c r="J550" s="4"/>
      <c r="K550" s="22" t="s">
        <v>41</v>
      </c>
      <c r="L550" s="11">
        <f>SUM(L534:L549)</f>
        <v>1000</v>
      </c>
      <c r="M550" s="11"/>
    </row>
    <row r="553" spans="1:16" ht="45" customHeight="1" x14ac:dyDescent="0.25">
      <c r="A553" s="18" t="s">
        <v>0</v>
      </c>
      <c r="B553" s="18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</row>
    <row r="554" spans="1:16" ht="25.5" customHeight="1" x14ac:dyDescent="0.25">
      <c r="A554" s="12" t="s">
        <v>522</v>
      </c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</row>
    <row r="555" spans="1:16" ht="21" customHeight="1" x14ac:dyDescent="0.25">
      <c r="A555" s="11" t="s">
        <v>2</v>
      </c>
      <c r="B555" s="10" t="s">
        <v>3</v>
      </c>
      <c r="C555" s="11" t="s">
        <v>4</v>
      </c>
      <c r="D555" s="8" t="s">
        <v>5</v>
      </c>
      <c r="E555" s="4"/>
      <c r="F555" s="4"/>
      <c r="G555" s="4"/>
      <c r="H555" s="4"/>
      <c r="I555" s="4"/>
      <c r="J555" s="4"/>
      <c r="K555" s="3" t="s">
        <v>6</v>
      </c>
      <c r="L555" s="3" t="s">
        <v>7</v>
      </c>
      <c r="M555" s="3" t="s">
        <v>8</v>
      </c>
    </row>
    <row r="556" spans="1:16" ht="34" customHeight="1" x14ac:dyDescent="0.25">
      <c r="A556" s="11"/>
      <c r="B556" s="6"/>
      <c r="C556" s="11"/>
      <c r="D556" s="23" t="s">
        <v>9</v>
      </c>
      <c r="E556" s="23" t="s">
        <v>10</v>
      </c>
      <c r="F556" s="23" t="s">
        <v>11</v>
      </c>
      <c r="G556" s="23" t="s">
        <v>12</v>
      </c>
      <c r="H556" s="23" t="s">
        <v>13</v>
      </c>
      <c r="I556" s="31" t="s">
        <v>14</v>
      </c>
      <c r="J556" s="23" t="s">
        <v>15</v>
      </c>
      <c r="K556" s="3"/>
      <c r="L556" s="3"/>
      <c r="M556" s="3"/>
    </row>
    <row r="557" spans="1:16" ht="19" customHeight="1" x14ac:dyDescent="0.25">
      <c r="A557" s="24">
        <v>2401105333</v>
      </c>
      <c r="B557" s="24" t="s">
        <v>523</v>
      </c>
      <c r="C557" s="24" t="s">
        <v>21</v>
      </c>
      <c r="D557" s="24">
        <v>2</v>
      </c>
      <c r="E557" s="24">
        <v>1</v>
      </c>
      <c r="F557" s="32">
        <v>88.66</v>
      </c>
      <c r="G557" s="32">
        <v>19.41</v>
      </c>
      <c r="H557" s="32">
        <v>60.2</v>
      </c>
      <c r="I557" s="32">
        <v>8.35</v>
      </c>
      <c r="J557" s="32">
        <v>0.7</v>
      </c>
      <c r="K557" s="24" t="s">
        <v>24</v>
      </c>
      <c r="L557" s="24">
        <v>500</v>
      </c>
      <c r="M557" s="24" t="s">
        <v>21</v>
      </c>
      <c r="O557" s="20" t="s">
        <v>20</v>
      </c>
      <c r="P557" s="20" t="s">
        <v>21</v>
      </c>
    </row>
    <row r="558" spans="1:16" ht="19" customHeight="1" x14ac:dyDescent="0.25">
      <c r="A558" s="24">
        <v>2401105309</v>
      </c>
      <c r="B558" s="24" t="s">
        <v>524</v>
      </c>
      <c r="C558" s="24" t="s">
        <v>21</v>
      </c>
      <c r="D558" s="24">
        <v>3</v>
      </c>
      <c r="E558" s="24">
        <v>4</v>
      </c>
      <c r="F558" s="32">
        <v>87.21</v>
      </c>
      <c r="G558" s="32">
        <v>19.47</v>
      </c>
      <c r="H558" s="32">
        <v>58.29</v>
      </c>
      <c r="I558" s="32">
        <v>8.9499999999999993</v>
      </c>
      <c r="J558" s="32">
        <v>0.5</v>
      </c>
      <c r="K558" s="24" t="s">
        <v>24</v>
      </c>
      <c r="L558" s="24">
        <v>500</v>
      </c>
      <c r="M558" s="24" t="s">
        <v>20</v>
      </c>
    </row>
    <row r="559" spans="1:16" ht="19" customHeight="1" x14ac:dyDescent="0.25">
      <c r="A559" s="24">
        <v>2401105303</v>
      </c>
      <c r="B559" s="24" t="s">
        <v>525</v>
      </c>
      <c r="C559" s="24" t="s">
        <v>21</v>
      </c>
      <c r="D559" s="24">
        <v>6</v>
      </c>
      <c r="E559" s="24">
        <v>5</v>
      </c>
      <c r="F559" s="32">
        <v>86.66</v>
      </c>
      <c r="G559" s="32">
        <v>19.399999999999999</v>
      </c>
      <c r="H559" s="32">
        <v>58.76</v>
      </c>
      <c r="I559" s="32">
        <v>8</v>
      </c>
      <c r="J559" s="32">
        <v>0.5</v>
      </c>
      <c r="K559" s="24" t="s">
        <v>28</v>
      </c>
      <c r="L559" s="24">
        <v>300</v>
      </c>
      <c r="M559" s="24" t="s">
        <v>20</v>
      </c>
    </row>
    <row r="560" spans="1:16" ht="19" customHeight="1" x14ac:dyDescent="0.25">
      <c r="A560" s="24">
        <v>2401105330</v>
      </c>
      <c r="B560" s="24" t="s">
        <v>526</v>
      </c>
      <c r="C560" s="24" t="s">
        <v>37</v>
      </c>
      <c r="D560" s="24">
        <v>7</v>
      </c>
      <c r="E560" s="24">
        <v>7</v>
      </c>
      <c r="F560" s="32">
        <v>85.94</v>
      </c>
      <c r="G560" s="32">
        <v>19.7</v>
      </c>
      <c r="H560" s="32">
        <v>56.64</v>
      </c>
      <c r="I560" s="32">
        <v>8.1999999999999993</v>
      </c>
      <c r="J560" s="32">
        <v>1.4</v>
      </c>
      <c r="K560" s="24" t="s">
        <v>28</v>
      </c>
      <c r="L560" s="24">
        <v>300</v>
      </c>
      <c r="M560" s="24" t="s">
        <v>19</v>
      </c>
    </row>
    <row r="561" spans="1:13" ht="19" customHeight="1" x14ac:dyDescent="0.25">
      <c r="A561" s="24">
        <v>2401105310</v>
      </c>
      <c r="B561" s="24" t="s">
        <v>527</v>
      </c>
      <c r="C561" s="24" t="s">
        <v>21</v>
      </c>
      <c r="D561" s="24">
        <v>8</v>
      </c>
      <c r="E561" s="24">
        <v>6</v>
      </c>
      <c r="F561" s="32">
        <v>85.9</v>
      </c>
      <c r="G561" s="32">
        <v>19.48</v>
      </c>
      <c r="H561" s="32">
        <v>57.07</v>
      </c>
      <c r="I561" s="32">
        <v>8.85</v>
      </c>
      <c r="J561" s="32">
        <v>0.5</v>
      </c>
      <c r="K561" s="24" t="s">
        <v>28</v>
      </c>
      <c r="L561" s="24">
        <v>300</v>
      </c>
      <c r="M561" s="24" t="s">
        <v>21</v>
      </c>
    </row>
    <row r="562" spans="1:13" ht="19" customHeight="1" x14ac:dyDescent="0.25">
      <c r="A562" s="24">
        <v>2401105329</v>
      </c>
      <c r="B562" s="24" t="s">
        <v>528</v>
      </c>
      <c r="C562" s="24" t="s">
        <v>33</v>
      </c>
      <c r="D562" s="24">
        <v>9</v>
      </c>
      <c r="E562" s="24">
        <v>14</v>
      </c>
      <c r="F562" s="32">
        <v>86.04</v>
      </c>
      <c r="G562" s="32">
        <v>19.78</v>
      </c>
      <c r="H562" s="32">
        <v>55.63</v>
      </c>
      <c r="I562" s="32">
        <v>8.5</v>
      </c>
      <c r="J562" s="32">
        <v>2.13</v>
      </c>
      <c r="K562" s="24" t="s">
        <v>28</v>
      </c>
      <c r="L562" s="24">
        <v>300</v>
      </c>
      <c r="M562" s="24" t="s">
        <v>21</v>
      </c>
    </row>
    <row r="563" spans="1:13" ht="19" customHeight="1" x14ac:dyDescent="0.25">
      <c r="A563" s="24">
        <v>2401105321</v>
      </c>
      <c r="B563" s="24" t="s">
        <v>529</v>
      </c>
      <c r="C563" s="24" t="s">
        <v>21</v>
      </c>
      <c r="D563" s="24">
        <v>10</v>
      </c>
      <c r="E563" s="24">
        <v>8</v>
      </c>
      <c r="F563" s="32">
        <v>85.45</v>
      </c>
      <c r="G563" s="32">
        <v>19.37</v>
      </c>
      <c r="H563" s="32">
        <v>57.28</v>
      </c>
      <c r="I563" s="32">
        <v>7.75</v>
      </c>
      <c r="J563" s="32">
        <v>1.05</v>
      </c>
      <c r="K563" s="24" t="s">
        <v>28</v>
      </c>
      <c r="L563" s="24">
        <v>300</v>
      </c>
      <c r="M563" s="24" t="s">
        <v>21</v>
      </c>
    </row>
    <row r="564" spans="1:13" ht="19" customHeight="1" x14ac:dyDescent="0.25">
      <c r="A564" s="24">
        <v>2401105338</v>
      </c>
      <c r="B564" s="24" t="s">
        <v>530</v>
      </c>
      <c r="C564" s="24" t="s">
        <v>21</v>
      </c>
      <c r="D564" s="24">
        <v>11</v>
      </c>
      <c r="E564" s="24">
        <v>10</v>
      </c>
      <c r="F564" s="32">
        <v>84.89</v>
      </c>
      <c r="G564" s="32">
        <v>19.34</v>
      </c>
      <c r="H564" s="32">
        <v>57.5</v>
      </c>
      <c r="I564" s="32">
        <v>7.35</v>
      </c>
      <c r="J564" s="32">
        <v>0.7</v>
      </c>
      <c r="K564" s="24" t="s">
        <v>28</v>
      </c>
      <c r="L564" s="24">
        <v>300</v>
      </c>
      <c r="M564" s="24" t="s">
        <v>21</v>
      </c>
    </row>
    <row r="565" spans="1:13" ht="19" customHeight="1" x14ac:dyDescent="0.25">
      <c r="A565" s="24">
        <v>2401105306</v>
      </c>
      <c r="B565" s="24" t="s">
        <v>531</v>
      </c>
      <c r="C565" s="24" t="s">
        <v>107</v>
      </c>
      <c r="D565" s="24">
        <v>12</v>
      </c>
      <c r="E565" s="24">
        <v>16</v>
      </c>
      <c r="F565" s="32">
        <v>84.73</v>
      </c>
      <c r="G565" s="32">
        <v>19.690000000000001</v>
      </c>
      <c r="H565" s="32">
        <v>55.44</v>
      </c>
      <c r="I565" s="32">
        <v>8.4</v>
      </c>
      <c r="J565" s="32">
        <v>1.2</v>
      </c>
      <c r="K565" s="24" t="s">
        <v>28</v>
      </c>
      <c r="L565" s="24">
        <v>300</v>
      </c>
      <c r="M565" s="24" t="s">
        <v>21</v>
      </c>
    </row>
    <row r="566" spans="1:13" ht="19" customHeight="1" x14ac:dyDescent="0.25">
      <c r="A566" s="24"/>
      <c r="B566" s="24"/>
      <c r="C566" s="24"/>
      <c r="D566" s="24"/>
      <c r="E566" s="24"/>
      <c r="F566" s="24"/>
      <c r="G566" s="24"/>
      <c r="H566" s="24"/>
      <c r="I566" s="25"/>
      <c r="J566" s="24"/>
      <c r="K566" s="24"/>
      <c r="L566" s="24" t="str">
        <f>IF(K566="","",VLOOKUP(K566,{"一等奖学金",1000;"二等奖学金",500;"三等奖学金",300;"一等学习优秀奖",900;"二等学习优秀奖",400;"三等学习优秀奖",200;"无",0},2,))</f>
        <v/>
      </c>
      <c r="M566" s="24"/>
    </row>
    <row r="567" spans="1:13" ht="19" customHeight="1" x14ac:dyDescent="0.25">
      <c r="A567" s="24"/>
      <c r="B567" s="24"/>
      <c r="C567" s="24"/>
      <c r="D567" s="24"/>
      <c r="E567" s="24"/>
      <c r="F567" s="24"/>
      <c r="G567" s="24"/>
      <c r="H567" s="24"/>
      <c r="I567" s="25"/>
      <c r="J567" s="24"/>
      <c r="K567" s="24"/>
      <c r="L567" s="24" t="str">
        <f>IF(K567="","",VLOOKUP(K567,{"一等奖学金",1000;"二等奖学金",500;"三等奖学金",300;"一等学习优秀奖",900;"二等学习优秀奖",400;"三等学习优秀奖",200;"无",0},2,))</f>
        <v/>
      </c>
      <c r="M567" s="24"/>
    </row>
    <row r="568" spans="1:13" ht="19" customHeight="1" x14ac:dyDescent="0.25">
      <c r="A568" s="24"/>
      <c r="B568" s="24"/>
      <c r="C568" s="24"/>
      <c r="D568" s="24"/>
      <c r="E568" s="24"/>
      <c r="F568" s="24"/>
      <c r="G568" s="24"/>
      <c r="H568" s="24"/>
      <c r="I568" s="25"/>
      <c r="J568" s="24"/>
      <c r="K568" s="24"/>
      <c r="L568" s="24" t="str">
        <f>IF(K568="","",VLOOKUP(K568,{"一等奖学金",1000;"二等奖学金",500;"三等奖学金",300;"一等学习优秀奖",900;"二等学习优秀奖",400;"三等学习优秀奖",200;"无",0},2,))</f>
        <v/>
      </c>
      <c r="M568" s="24"/>
    </row>
    <row r="569" spans="1:13" ht="19" customHeight="1" x14ac:dyDescent="0.25">
      <c r="A569" s="24"/>
      <c r="B569" s="24"/>
      <c r="C569" s="24"/>
      <c r="D569" s="24"/>
      <c r="E569" s="24"/>
      <c r="F569" s="24"/>
      <c r="G569" s="24"/>
      <c r="H569" s="24"/>
      <c r="I569" s="25"/>
      <c r="J569" s="24"/>
      <c r="K569" s="24"/>
      <c r="L569" s="24" t="str">
        <f>IF(K569="","",VLOOKUP(K569,{"一等奖学金",1000;"二等奖学金",500;"三等奖学金",300;"一等学习优秀奖",900;"二等学习优秀奖",400;"三等学习优秀奖",200;"无",0},2,))</f>
        <v/>
      </c>
      <c r="M569" s="24"/>
    </row>
    <row r="570" spans="1:13" ht="19" customHeight="1" x14ac:dyDescent="0.25">
      <c r="A570" s="24"/>
      <c r="B570" s="24"/>
      <c r="C570" s="24"/>
      <c r="D570" s="24"/>
      <c r="E570" s="24"/>
      <c r="F570" s="24"/>
      <c r="G570" s="24"/>
      <c r="H570" s="24"/>
      <c r="I570" s="25"/>
      <c r="J570" s="24"/>
      <c r="K570" s="24"/>
      <c r="L570" s="24" t="str">
        <f>IF(K570="","",VLOOKUP(K570,{"一等奖学金",1000;"二等奖学金",500;"三等奖学金",300;"一等学习优秀奖",900;"二等学习优秀奖",400;"三等学习优秀奖",200;"无",0},2,))</f>
        <v/>
      </c>
      <c r="M570" s="24"/>
    </row>
    <row r="571" spans="1:13" ht="19" customHeight="1" x14ac:dyDescent="0.25">
      <c r="A571" s="24"/>
      <c r="B571" s="24"/>
      <c r="C571" s="24"/>
      <c r="D571" s="24"/>
      <c r="E571" s="24"/>
      <c r="F571" s="24"/>
      <c r="G571" s="24"/>
      <c r="H571" s="24"/>
      <c r="I571" s="25"/>
      <c r="J571" s="24"/>
      <c r="K571" s="24"/>
      <c r="L571" s="24" t="str">
        <f>IF(K571="","",VLOOKUP(K571,{"一等奖学金",1000;"二等奖学金",500;"三等奖学金",300;"一等学习优秀奖",900;"二等学习优秀奖",400;"三等学习优秀奖",200;"无",0},2,))</f>
        <v/>
      </c>
      <c r="M571" s="24"/>
    </row>
    <row r="572" spans="1:13" ht="19" customHeight="1" x14ac:dyDescent="0.25">
      <c r="A572" s="24"/>
      <c r="B572" s="24"/>
      <c r="C572" s="24"/>
      <c r="D572" s="24"/>
      <c r="E572" s="24"/>
      <c r="F572" s="24"/>
      <c r="G572" s="24"/>
      <c r="H572" s="24"/>
      <c r="I572" s="25"/>
      <c r="J572" s="24"/>
      <c r="K572" s="24"/>
      <c r="L572" s="24" t="str">
        <f>IF(K572="","",VLOOKUP(K572,{"一等奖学金",1000;"二等奖学金",500;"三等奖学金",300;"一等学习优秀奖",900;"二等学习优秀奖",400;"三等学习优秀奖",200;"无",0},2,))</f>
        <v/>
      </c>
      <c r="M572" s="24"/>
    </row>
    <row r="573" spans="1:13" ht="29.25" customHeight="1" x14ac:dyDescent="0.25">
      <c r="A573" s="1" t="s">
        <v>39</v>
      </c>
      <c r="B573" s="19"/>
      <c r="C573" s="17"/>
      <c r="D573" s="26"/>
      <c r="E573" s="26"/>
      <c r="F573" s="23" t="s">
        <v>40</v>
      </c>
      <c r="G573" s="14">
        <v>45923</v>
      </c>
      <c r="H573" s="4"/>
      <c r="I573" s="4"/>
      <c r="J573" s="4"/>
      <c r="K573" s="22" t="s">
        <v>41</v>
      </c>
      <c r="L573" s="11">
        <f>SUM(L557:L572)</f>
        <v>3100</v>
      </c>
      <c r="M573" s="11"/>
    </row>
  </sheetData>
  <mergeCells count="318">
    <mergeCell ref="A573:C573"/>
    <mergeCell ref="G573:J573"/>
    <mergeCell ref="L573:M573"/>
    <mergeCell ref="A550:C550"/>
    <mergeCell ref="G550:J550"/>
    <mergeCell ref="L550:M550"/>
    <mergeCell ref="A553:M553"/>
    <mergeCell ref="A554:M554"/>
    <mergeCell ref="A555:A556"/>
    <mergeCell ref="B555:B556"/>
    <mergeCell ref="C555:C556"/>
    <mergeCell ref="D555:J555"/>
    <mergeCell ref="K555:K556"/>
    <mergeCell ref="L555:L556"/>
    <mergeCell ref="M555:M556"/>
    <mergeCell ref="A527:C527"/>
    <mergeCell ref="G527:J527"/>
    <mergeCell ref="L527:M527"/>
    <mergeCell ref="A530:M530"/>
    <mergeCell ref="A531:M531"/>
    <mergeCell ref="A532:A533"/>
    <mergeCell ref="B532:B533"/>
    <mergeCell ref="C532:C533"/>
    <mergeCell ref="D532:J532"/>
    <mergeCell ref="K532:K533"/>
    <mergeCell ref="L532:L533"/>
    <mergeCell ref="M532:M533"/>
    <mergeCell ref="A504:C504"/>
    <mergeCell ref="G504:J504"/>
    <mergeCell ref="L504:M504"/>
    <mergeCell ref="A507:M507"/>
    <mergeCell ref="A508:M508"/>
    <mergeCell ref="A509:A510"/>
    <mergeCell ref="B509:B510"/>
    <mergeCell ref="C509:C510"/>
    <mergeCell ref="D509:J509"/>
    <mergeCell ref="K509:K510"/>
    <mergeCell ref="L509:L510"/>
    <mergeCell ref="M509:M510"/>
    <mergeCell ref="A481:C481"/>
    <mergeCell ref="G481:J481"/>
    <mergeCell ref="L481:M481"/>
    <mergeCell ref="A484:M484"/>
    <mergeCell ref="A485:M485"/>
    <mergeCell ref="A486:A487"/>
    <mergeCell ref="B486:B487"/>
    <mergeCell ref="C486:C487"/>
    <mergeCell ref="D486:J486"/>
    <mergeCell ref="K486:K487"/>
    <mergeCell ref="L486:L487"/>
    <mergeCell ref="M486:M487"/>
    <mergeCell ref="A458:C458"/>
    <mergeCell ref="G458:J458"/>
    <mergeCell ref="L458:M458"/>
    <mergeCell ref="A461:M461"/>
    <mergeCell ref="A462:M462"/>
    <mergeCell ref="A463:A464"/>
    <mergeCell ref="B463:B464"/>
    <mergeCell ref="C463:C464"/>
    <mergeCell ref="D463:J463"/>
    <mergeCell ref="K463:K464"/>
    <mergeCell ref="L463:L464"/>
    <mergeCell ref="M463:M464"/>
    <mergeCell ref="A435:C435"/>
    <mergeCell ref="G435:J435"/>
    <mergeCell ref="L435:M435"/>
    <mergeCell ref="A438:M438"/>
    <mergeCell ref="A439:M439"/>
    <mergeCell ref="A440:A441"/>
    <mergeCell ref="B440:B441"/>
    <mergeCell ref="C440:C441"/>
    <mergeCell ref="D440:J440"/>
    <mergeCell ref="K440:K441"/>
    <mergeCell ref="L440:L441"/>
    <mergeCell ref="M440:M441"/>
    <mergeCell ref="A412:C412"/>
    <mergeCell ref="G412:J412"/>
    <mergeCell ref="L412:M412"/>
    <mergeCell ref="A415:M415"/>
    <mergeCell ref="A416:M416"/>
    <mergeCell ref="A417:A418"/>
    <mergeCell ref="B417:B418"/>
    <mergeCell ref="C417:C418"/>
    <mergeCell ref="D417:J417"/>
    <mergeCell ref="K417:K418"/>
    <mergeCell ref="L417:L418"/>
    <mergeCell ref="M417:M418"/>
    <mergeCell ref="A389:C389"/>
    <mergeCell ref="G389:J389"/>
    <mergeCell ref="L389:M389"/>
    <mergeCell ref="A392:M392"/>
    <mergeCell ref="A393:M393"/>
    <mergeCell ref="A394:A395"/>
    <mergeCell ref="B394:B395"/>
    <mergeCell ref="C394:C395"/>
    <mergeCell ref="D394:J394"/>
    <mergeCell ref="K394:K395"/>
    <mergeCell ref="L394:L395"/>
    <mergeCell ref="M394:M395"/>
    <mergeCell ref="A366:C366"/>
    <mergeCell ref="G366:J366"/>
    <mergeCell ref="L366:M366"/>
    <mergeCell ref="B367:M367"/>
    <mergeCell ref="B368:M368"/>
    <mergeCell ref="A369:M369"/>
    <mergeCell ref="A370:M370"/>
    <mergeCell ref="A371:A372"/>
    <mergeCell ref="B371:B372"/>
    <mergeCell ref="C371:C372"/>
    <mergeCell ref="D371:J371"/>
    <mergeCell ref="K371:K372"/>
    <mergeCell ref="L371:L372"/>
    <mergeCell ref="M371:M372"/>
    <mergeCell ref="A343:C343"/>
    <mergeCell ref="G343:J343"/>
    <mergeCell ref="L343:M343"/>
    <mergeCell ref="B344:M344"/>
    <mergeCell ref="B345:M345"/>
    <mergeCell ref="A346:M346"/>
    <mergeCell ref="A347:M347"/>
    <mergeCell ref="A348:A349"/>
    <mergeCell ref="B348:B349"/>
    <mergeCell ref="C348:C349"/>
    <mergeCell ref="D348:J348"/>
    <mergeCell ref="K348:K349"/>
    <mergeCell ref="L348:L349"/>
    <mergeCell ref="M348:M349"/>
    <mergeCell ref="A320:C320"/>
    <mergeCell ref="G320:J320"/>
    <mergeCell ref="L320:M320"/>
    <mergeCell ref="B321:M321"/>
    <mergeCell ref="B322:M322"/>
    <mergeCell ref="A323:M323"/>
    <mergeCell ref="A324:M324"/>
    <mergeCell ref="A325:A326"/>
    <mergeCell ref="B325:B326"/>
    <mergeCell ref="C325:C326"/>
    <mergeCell ref="D325:J325"/>
    <mergeCell ref="K325:K326"/>
    <mergeCell ref="L325:L326"/>
    <mergeCell ref="M325:M326"/>
    <mergeCell ref="A297:C297"/>
    <mergeCell ref="G297:J297"/>
    <mergeCell ref="L297:M297"/>
    <mergeCell ref="B298:M298"/>
    <mergeCell ref="B299:M299"/>
    <mergeCell ref="A300:M300"/>
    <mergeCell ref="A301:M301"/>
    <mergeCell ref="A302:A303"/>
    <mergeCell ref="B302:B303"/>
    <mergeCell ref="C302:C303"/>
    <mergeCell ref="D302:J302"/>
    <mergeCell ref="K302:K303"/>
    <mergeCell ref="L302:L303"/>
    <mergeCell ref="M302:M303"/>
    <mergeCell ref="A274:C274"/>
    <mergeCell ref="G274:J274"/>
    <mergeCell ref="L274:M274"/>
    <mergeCell ref="B275:M275"/>
    <mergeCell ref="B276:M276"/>
    <mergeCell ref="A277:M277"/>
    <mergeCell ref="A278:M278"/>
    <mergeCell ref="A279:A280"/>
    <mergeCell ref="B279:B280"/>
    <mergeCell ref="C279:C280"/>
    <mergeCell ref="D279:J279"/>
    <mergeCell ref="K279:K280"/>
    <mergeCell ref="L279:L280"/>
    <mergeCell ref="M279:M280"/>
    <mergeCell ref="A251:C251"/>
    <mergeCell ref="G251:J251"/>
    <mergeCell ref="L251:M251"/>
    <mergeCell ref="B252:M252"/>
    <mergeCell ref="B253:M253"/>
    <mergeCell ref="A254:M254"/>
    <mergeCell ref="A255:M255"/>
    <mergeCell ref="A256:A257"/>
    <mergeCell ref="B256:B257"/>
    <mergeCell ref="C256:C257"/>
    <mergeCell ref="D256:J256"/>
    <mergeCell ref="K256:K257"/>
    <mergeCell ref="L256:L257"/>
    <mergeCell ref="M256:M257"/>
    <mergeCell ref="A228:C228"/>
    <mergeCell ref="G228:J228"/>
    <mergeCell ref="L228:M228"/>
    <mergeCell ref="B229:M229"/>
    <mergeCell ref="B230:M230"/>
    <mergeCell ref="A231:M231"/>
    <mergeCell ref="A232:M232"/>
    <mergeCell ref="A233:A234"/>
    <mergeCell ref="B233:B234"/>
    <mergeCell ref="C233:C234"/>
    <mergeCell ref="D233:J233"/>
    <mergeCell ref="K233:K234"/>
    <mergeCell ref="L233:L234"/>
    <mergeCell ref="M233:M234"/>
    <mergeCell ref="B206:M206"/>
    <mergeCell ref="B207:M207"/>
    <mergeCell ref="A208:M208"/>
    <mergeCell ref="A209:M209"/>
    <mergeCell ref="A210:A211"/>
    <mergeCell ref="B210:B211"/>
    <mergeCell ref="C210:C211"/>
    <mergeCell ref="D210:J210"/>
    <mergeCell ref="K210:K211"/>
    <mergeCell ref="L210:L211"/>
    <mergeCell ref="M210:M211"/>
    <mergeCell ref="A182:C182"/>
    <mergeCell ref="G182:J182"/>
    <mergeCell ref="L182:M182"/>
    <mergeCell ref="A185:M185"/>
    <mergeCell ref="A186:M186"/>
    <mergeCell ref="D187:J187"/>
    <mergeCell ref="A205:C205"/>
    <mergeCell ref="G205:J205"/>
    <mergeCell ref="L205:M205"/>
    <mergeCell ref="A187:A188"/>
    <mergeCell ref="B187:B188"/>
    <mergeCell ref="C187:C188"/>
    <mergeCell ref="K187:K188"/>
    <mergeCell ref="L187:L188"/>
    <mergeCell ref="M187:M188"/>
    <mergeCell ref="A139:M139"/>
    <mergeCell ref="A140:M140"/>
    <mergeCell ref="D141:J141"/>
    <mergeCell ref="A159:C159"/>
    <mergeCell ref="G159:J159"/>
    <mergeCell ref="L159:M159"/>
    <mergeCell ref="A162:M162"/>
    <mergeCell ref="A163:M163"/>
    <mergeCell ref="D164:J164"/>
    <mergeCell ref="A141:A142"/>
    <mergeCell ref="A164:A165"/>
    <mergeCell ref="B141:B142"/>
    <mergeCell ref="B164:B165"/>
    <mergeCell ref="C141:C142"/>
    <mergeCell ref="C164:C165"/>
    <mergeCell ref="K141:K142"/>
    <mergeCell ref="K164:K165"/>
    <mergeCell ref="L141:L142"/>
    <mergeCell ref="L164:L165"/>
    <mergeCell ref="M141:M142"/>
    <mergeCell ref="M164:M165"/>
    <mergeCell ref="A113:C113"/>
    <mergeCell ref="G113:J113"/>
    <mergeCell ref="L113:M113"/>
    <mergeCell ref="A116:M116"/>
    <mergeCell ref="A117:M117"/>
    <mergeCell ref="D118:J118"/>
    <mergeCell ref="A136:C136"/>
    <mergeCell ref="G136:J136"/>
    <mergeCell ref="L136:M136"/>
    <mergeCell ref="A118:A119"/>
    <mergeCell ref="B118:B119"/>
    <mergeCell ref="C118:C119"/>
    <mergeCell ref="K118:K119"/>
    <mergeCell ref="L118:L119"/>
    <mergeCell ref="M118:M119"/>
    <mergeCell ref="A70:M70"/>
    <mergeCell ref="A71:M71"/>
    <mergeCell ref="D72:J72"/>
    <mergeCell ref="A90:C90"/>
    <mergeCell ref="G90:J90"/>
    <mergeCell ref="L90:M90"/>
    <mergeCell ref="A93:M93"/>
    <mergeCell ref="A94:M94"/>
    <mergeCell ref="D95:J95"/>
    <mergeCell ref="A72:A73"/>
    <mergeCell ref="A95:A96"/>
    <mergeCell ref="B72:B73"/>
    <mergeCell ref="B95:B96"/>
    <mergeCell ref="C72:C73"/>
    <mergeCell ref="C95:C96"/>
    <mergeCell ref="K72:K73"/>
    <mergeCell ref="K95:K96"/>
    <mergeCell ref="L72:L73"/>
    <mergeCell ref="L95:L96"/>
    <mergeCell ref="M72:M73"/>
    <mergeCell ref="M95:M96"/>
    <mergeCell ref="A25:M25"/>
    <mergeCell ref="D26:J26"/>
    <mergeCell ref="A44:C44"/>
    <mergeCell ref="G44:J44"/>
    <mergeCell ref="L44:M44"/>
    <mergeCell ref="A47:M47"/>
    <mergeCell ref="A48:M48"/>
    <mergeCell ref="D49:J49"/>
    <mergeCell ref="A67:C67"/>
    <mergeCell ref="G67:J67"/>
    <mergeCell ref="L67:M67"/>
    <mergeCell ref="A26:A27"/>
    <mergeCell ref="A49:A50"/>
    <mergeCell ref="B26:B27"/>
    <mergeCell ref="B49:B50"/>
    <mergeCell ref="C26:C27"/>
    <mergeCell ref="C49:C50"/>
    <mergeCell ref="K26:K27"/>
    <mergeCell ref="K49:K50"/>
    <mergeCell ref="L26:L27"/>
    <mergeCell ref="L49:L50"/>
    <mergeCell ref="M26:M27"/>
    <mergeCell ref="M49:M50"/>
    <mergeCell ref="A1:M1"/>
    <mergeCell ref="A2:M2"/>
    <mergeCell ref="D3:J3"/>
    <mergeCell ref="A21:C21"/>
    <mergeCell ref="G21:J21"/>
    <mergeCell ref="L21:M21"/>
    <mergeCell ref="B22:M22"/>
    <mergeCell ref="B23:M23"/>
    <mergeCell ref="A24:M24"/>
    <mergeCell ref="A3:A4"/>
    <mergeCell ref="B3:B4"/>
    <mergeCell ref="C3:C4"/>
    <mergeCell ref="K3:K4"/>
    <mergeCell ref="L3:L4"/>
    <mergeCell ref="M3:M4"/>
  </mergeCells>
  <phoneticPr fontId="42" type="noConversion"/>
  <dataValidations count="4">
    <dataValidation type="list" allowBlank="1" showInputMessage="1" showErrorMessage="1" promptTitle="奖学金级别" prompt="请下拉选择" sqref="K5:K20 K379:K388 K335:K342 K312:K319 K292:K296 K271:K273 K243:K250 K222:K227 K199:K204 K358:K365 K166:K181 K143:K158 K120:K135 K97:K112 K74:K89 K51:K66 K28:K43" xr:uid="{00000000-0002-0000-0000-000000000000}">
      <formula1>$O$5:$O$8</formula1>
    </dataValidation>
    <dataValidation type="list" allowBlank="1" showInputMessage="1" showErrorMessage="1" promptTitle="荣誉称号" prompt="请下拉选择" sqref="M5:M20 M379:M388 M335:M342 M312:M319 M292:M296 M271:M273 M243:M250 M222:M227 M199:M204 M358:M365 M166:M181 M143:M158 M120:M135 M97:M112 M74:M89 M51:M66 M28:M43" xr:uid="{00000000-0002-0000-0000-000001000000}">
      <formula1>$P$5:$P$8</formula1>
    </dataValidation>
    <dataValidation type="list" allowBlank="1" showInputMessage="1" showErrorMessage="1" promptTitle="荣誉称号" prompt="请下拉选择" sqref="M189:M198 M373:M378 M350:M357 M327:M334 M304:M311 M281:M291 M258:M270 M235:M242 M212:M221" xr:uid="{42EE22E5-40A3-4462-B8AA-1022653274C3}">
      <formula1>$O$5:$O$8</formula1>
    </dataValidation>
    <dataValidation type="list" allowBlank="1" showInputMessage="1" showErrorMessage="1" promptTitle="奖学金级别" prompt="请下拉选择" sqref="K189:K198 K373:K378 K350:K357 K327:K334 K304:K311 K281:K291 K258:K270 K235:K242 K212:K221" xr:uid="{434D793D-8FF0-46BE-B3D9-66B9ABF60E5D}">
      <formula1>#REF!</formula1>
    </dataValidation>
  </dataValidations>
  <pageMargins left="0.59027777777777801" right="0.59027777777777801" top="0.78680555555555598" bottom="0.78680555555555598" header="0.39305555555555599" footer="0.51180555555555596"/>
  <pageSetup paperSize="9" orientation="landscape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 新玲</cp:lastModifiedBy>
  <cp:lastPrinted>2025-09-23T07:44:44Z</cp:lastPrinted>
  <dcterms:created xsi:type="dcterms:W3CDTF">2012-06-06T01:30:00Z</dcterms:created>
  <dcterms:modified xsi:type="dcterms:W3CDTF">2025-09-23T08:28:17Z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8387495CDFE647DEA1579CC4671AC2AD_13</vt:lpwstr>
  </property>
</Properties>
</file>